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executivedirector/Dropbox (Hollings Center)/Program/Small Grants/Small Grants Administration/"/>
    </mc:Choice>
  </mc:AlternateContent>
  <bookViews>
    <workbookView xWindow="8860" yWindow="1360" windowWidth="22740" windowHeight="17440" activeTab="2"/>
  </bookViews>
  <sheets>
    <sheet name="Budget Template" sheetId="1" r:id="rId1"/>
    <sheet name="Example - Workshop" sheetId="2" r:id="rId2"/>
    <sheet name="Example - Research" sheetId="4" r:id="rId3"/>
    <sheet name="Example - Acad Exchange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4" l="1"/>
  <c r="I60" i="4"/>
  <c r="G36" i="4"/>
  <c r="G37" i="4"/>
  <c r="G42" i="4"/>
  <c r="G17" i="4"/>
  <c r="G18" i="4"/>
  <c r="G24" i="4"/>
  <c r="G25" i="4"/>
  <c r="G32" i="4"/>
  <c r="G48" i="4"/>
  <c r="G47" i="4"/>
  <c r="G57" i="4"/>
  <c r="I59" i="4"/>
  <c r="G30" i="4"/>
  <c r="I30" i="4"/>
  <c r="I25" i="4"/>
  <c r="G26" i="4"/>
  <c r="I26" i="4"/>
  <c r="G27" i="4"/>
  <c r="I27" i="4"/>
  <c r="G28" i="4"/>
  <c r="I28" i="4"/>
  <c r="I24" i="4"/>
  <c r="G19" i="4"/>
  <c r="G20" i="4"/>
  <c r="G12" i="4"/>
  <c r="G13" i="4"/>
  <c r="I18" i="4"/>
  <c r="I19" i="4"/>
  <c r="I20" i="4"/>
  <c r="I17" i="4"/>
  <c r="G11" i="4"/>
  <c r="I11" i="4"/>
  <c r="I12" i="4"/>
  <c r="I13" i="4"/>
  <c r="G10" i="4"/>
  <c r="I10" i="4"/>
  <c r="I47" i="4"/>
  <c r="I48" i="4"/>
  <c r="G49" i="4"/>
  <c r="I49" i="4"/>
  <c r="G50" i="4"/>
  <c r="I50" i="4"/>
  <c r="G52" i="4"/>
  <c r="I52" i="4"/>
  <c r="G53" i="4"/>
  <c r="I53" i="4"/>
  <c r="G54" i="4"/>
  <c r="I54" i="4"/>
  <c r="G55" i="4"/>
  <c r="I55" i="4"/>
  <c r="I57" i="4"/>
  <c r="I36" i="4"/>
  <c r="I37" i="4"/>
  <c r="G38" i="4"/>
  <c r="I38" i="4"/>
  <c r="G39" i="4"/>
  <c r="I39" i="4"/>
  <c r="G40" i="4"/>
  <c r="I40" i="4"/>
  <c r="I42" i="4"/>
  <c r="I32" i="4"/>
  <c r="H57" i="4"/>
  <c r="H42" i="4"/>
  <c r="H32" i="4"/>
  <c r="G38" i="3"/>
  <c r="I38" i="3"/>
  <c r="G37" i="3"/>
  <c r="I37" i="3"/>
  <c r="G40" i="3"/>
  <c r="I40" i="3"/>
  <c r="G41" i="3"/>
  <c r="I41" i="3"/>
  <c r="G42" i="3"/>
  <c r="I42" i="3"/>
  <c r="G43" i="3"/>
  <c r="I43" i="3"/>
  <c r="I45" i="3"/>
  <c r="G10" i="3"/>
  <c r="I10" i="3"/>
  <c r="G11" i="3"/>
  <c r="I11" i="3"/>
  <c r="G12" i="3"/>
  <c r="I12" i="3"/>
  <c r="G13" i="3"/>
  <c r="I13" i="3"/>
  <c r="G17" i="3"/>
  <c r="I17" i="3"/>
  <c r="G18" i="3"/>
  <c r="I18" i="3"/>
  <c r="G19" i="3"/>
  <c r="I19" i="3"/>
  <c r="G20" i="3"/>
  <c r="I20" i="3"/>
  <c r="G24" i="3"/>
  <c r="I24" i="3"/>
  <c r="G25" i="3"/>
  <c r="I25" i="3"/>
  <c r="G26" i="3"/>
  <c r="I26" i="3"/>
  <c r="G27" i="3"/>
  <c r="I27" i="3"/>
  <c r="G28" i="3"/>
  <c r="I28" i="3"/>
  <c r="G30" i="3"/>
  <c r="I30" i="3"/>
  <c r="I32" i="3"/>
  <c r="I49" i="3"/>
  <c r="H45" i="3"/>
  <c r="H32" i="3"/>
  <c r="I48" i="3"/>
  <c r="G45" i="3"/>
  <c r="G32" i="3"/>
  <c r="I47" i="3"/>
  <c r="G32" i="1"/>
  <c r="I32" i="1"/>
  <c r="G31" i="1"/>
  <c r="I31" i="1"/>
  <c r="G59" i="1"/>
  <c r="I59" i="1"/>
  <c r="H65" i="2"/>
  <c r="G63" i="2"/>
  <c r="I63" i="2"/>
  <c r="G62" i="2"/>
  <c r="I62" i="2"/>
  <c r="G61" i="2"/>
  <c r="I61" i="2"/>
  <c r="G60" i="2"/>
  <c r="I60" i="2"/>
  <c r="G58" i="2"/>
  <c r="I58" i="2"/>
  <c r="G57" i="2"/>
  <c r="I57" i="2"/>
  <c r="G56" i="2"/>
  <c r="I56" i="2"/>
  <c r="G55" i="2"/>
  <c r="I55" i="2"/>
  <c r="H51" i="2"/>
  <c r="G49" i="2"/>
  <c r="I49" i="2"/>
  <c r="G48" i="2"/>
  <c r="I48" i="2"/>
  <c r="G47" i="2"/>
  <c r="I47" i="2"/>
  <c r="G46" i="2"/>
  <c r="G51" i="2"/>
  <c r="H42" i="2"/>
  <c r="G40" i="2"/>
  <c r="I40" i="2"/>
  <c r="G39" i="2"/>
  <c r="I39" i="2"/>
  <c r="G38" i="2"/>
  <c r="I38" i="2"/>
  <c r="G37" i="2"/>
  <c r="G36" i="2"/>
  <c r="I36" i="2"/>
  <c r="H32" i="2"/>
  <c r="G30" i="2"/>
  <c r="I30" i="2"/>
  <c r="G28" i="2"/>
  <c r="I28" i="2"/>
  <c r="G27" i="2"/>
  <c r="I27" i="2"/>
  <c r="I26" i="2"/>
  <c r="G26" i="2"/>
  <c r="G25" i="2"/>
  <c r="I25" i="2"/>
  <c r="G24" i="2"/>
  <c r="I24" i="2"/>
  <c r="G21" i="2"/>
  <c r="I21" i="2"/>
  <c r="G20" i="2"/>
  <c r="I20" i="2"/>
  <c r="G19" i="2"/>
  <c r="I19" i="2"/>
  <c r="G18" i="2"/>
  <c r="I18" i="2"/>
  <c r="G17" i="2"/>
  <c r="I17" i="2"/>
  <c r="G14" i="2"/>
  <c r="I14" i="2"/>
  <c r="G13" i="2"/>
  <c r="I13" i="2"/>
  <c r="G12" i="2"/>
  <c r="I12" i="2"/>
  <c r="G11" i="2"/>
  <c r="I11" i="2"/>
  <c r="G10" i="2"/>
  <c r="H46" i="1"/>
  <c r="H55" i="1"/>
  <c r="G51" i="1"/>
  <c r="I51" i="1"/>
  <c r="G52" i="1"/>
  <c r="I52" i="1"/>
  <c r="G53" i="1"/>
  <c r="I53" i="1"/>
  <c r="G50" i="1"/>
  <c r="G55" i="1"/>
  <c r="G60" i="1"/>
  <c r="I60" i="1"/>
  <c r="G61" i="1"/>
  <c r="I61" i="1"/>
  <c r="G62" i="1"/>
  <c r="G64" i="1"/>
  <c r="I64" i="1"/>
  <c r="G65" i="1"/>
  <c r="I65" i="1"/>
  <c r="G66" i="1"/>
  <c r="I66" i="1"/>
  <c r="G67" i="1"/>
  <c r="I67" i="1"/>
  <c r="H69" i="1"/>
  <c r="I72" i="1"/>
  <c r="G41" i="1"/>
  <c r="G42" i="1"/>
  <c r="I42" i="1"/>
  <c r="G43" i="1"/>
  <c r="I43" i="1"/>
  <c r="G44" i="1"/>
  <c r="I44" i="1"/>
  <c r="G40" i="1"/>
  <c r="I40" i="1"/>
  <c r="H36" i="1"/>
  <c r="G11" i="1"/>
  <c r="I11" i="1"/>
  <c r="G12" i="1"/>
  <c r="I12" i="1"/>
  <c r="G13" i="1"/>
  <c r="I13" i="1"/>
  <c r="G14" i="1"/>
  <c r="I14" i="1"/>
  <c r="G17" i="1"/>
  <c r="I17" i="1"/>
  <c r="G18" i="1"/>
  <c r="I18" i="1"/>
  <c r="G19" i="1"/>
  <c r="I19" i="1"/>
  <c r="G20" i="1"/>
  <c r="I20" i="1"/>
  <c r="G21" i="1"/>
  <c r="I21" i="1"/>
  <c r="G24" i="1"/>
  <c r="I24" i="1"/>
  <c r="G25" i="1"/>
  <c r="I25" i="1"/>
  <c r="G26" i="1"/>
  <c r="I26" i="1"/>
  <c r="G27" i="1"/>
  <c r="I27" i="1"/>
  <c r="G28" i="1"/>
  <c r="I28" i="1"/>
  <c r="G34" i="1"/>
  <c r="I34" i="1"/>
  <c r="G10" i="1"/>
  <c r="I10" i="1"/>
  <c r="I68" i="2"/>
  <c r="I50" i="1"/>
  <c r="I55" i="1"/>
  <c r="I46" i="2"/>
  <c r="I51" i="2"/>
  <c r="G42" i="2"/>
  <c r="G32" i="2"/>
  <c r="I10" i="2"/>
  <c r="I32" i="2"/>
  <c r="I65" i="2"/>
  <c r="I37" i="2"/>
  <c r="I42" i="2"/>
  <c r="G65" i="2"/>
  <c r="I67" i="2"/>
  <c r="G46" i="1"/>
  <c r="G69" i="1"/>
  <c r="I62" i="1"/>
  <c r="I69" i="1"/>
  <c r="I41" i="1"/>
  <c r="I46" i="1"/>
  <c r="I36" i="1"/>
  <c r="G36" i="1"/>
  <c r="I71" i="1"/>
  <c r="I73" i="1"/>
  <c r="I69" i="2"/>
</calcChain>
</file>

<file path=xl/sharedStrings.xml><?xml version="1.0" encoding="utf-8"?>
<sst xmlns="http://schemas.openxmlformats.org/spreadsheetml/2006/main" count="306" uniqueCount="112">
  <si>
    <t>Travel</t>
  </si>
  <si>
    <t>Supplies</t>
  </si>
  <si>
    <t>Organizer or Assistant Honoraria</t>
  </si>
  <si>
    <t>Airfare</t>
  </si>
  <si>
    <t>Flight Person #1</t>
  </si>
  <si>
    <t>Flight Person #2</t>
  </si>
  <si>
    <t>Flight Person #3</t>
  </si>
  <si>
    <t>Accomodations</t>
  </si>
  <si>
    <t>Accomodations Person #1</t>
  </si>
  <si>
    <t>Accomodations Person #2</t>
  </si>
  <si>
    <t>Accomodations Person #3</t>
  </si>
  <si>
    <t>Meals and Incidentals</t>
  </si>
  <si>
    <t>M&amp;IE Person #2</t>
  </si>
  <si>
    <t>M&amp;IE Person #3</t>
  </si>
  <si>
    <t>M&amp;IE Person #1</t>
  </si>
  <si>
    <t>Detail</t>
  </si>
  <si>
    <t>Ground Transportation</t>
  </si>
  <si>
    <t>Put description/justification here.</t>
  </si>
  <si>
    <t>Hollings Center Small Grant Proposal Budget</t>
  </si>
  <si>
    <t>Unit Cost</t>
  </si>
  <si>
    <t>Total</t>
  </si>
  <si>
    <t># of Units</t>
  </si>
  <si>
    <t>Person #1</t>
  </si>
  <si>
    <t>Person #2</t>
  </si>
  <si>
    <t>Person #3</t>
  </si>
  <si>
    <t>TOTAL TRAVEL</t>
  </si>
  <si>
    <t>Cost Sharing</t>
  </si>
  <si>
    <t>HC $ Requested</t>
  </si>
  <si>
    <t># Days</t>
  </si>
  <si>
    <t>Rate</t>
  </si>
  <si>
    <t>TOTAL HON/STIPEND</t>
  </si>
  <si>
    <t>Miscellaneous</t>
  </si>
  <si>
    <t>Printing</t>
  </si>
  <si>
    <t>Translation</t>
  </si>
  <si>
    <t>Media Production</t>
  </si>
  <si>
    <t>Other</t>
  </si>
  <si>
    <t>Item #1</t>
  </si>
  <si>
    <t>Item #2</t>
  </si>
  <si>
    <t>Item #3</t>
  </si>
  <si>
    <t>Item #4</t>
  </si>
  <si>
    <t>TOTAL MISC.</t>
  </si>
  <si>
    <t>Event</t>
  </si>
  <si>
    <t>Event Room Cost</t>
  </si>
  <si>
    <t>Event AV/Tech Cost</t>
  </si>
  <si>
    <t>Event Lunch/Coffee Breaks</t>
  </si>
  <si>
    <t>**Honoraria cannot exceed $350/day</t>
  </si>
  <si>
    <t>** Event room cost cannot exceed $250.  Alchohol expenses not permitted.</t>
  </si>
  <si>
    <t>TOTAL EVENT</t>
  </si>
  <si>
    <t>TOTAL BUDGET</t>
  </si>
  <si>
    <t>TOTAL COST SHARING</t>
  </si>
  <si>
    <t>TOTAL REQUESTED FROM HOLLINGS CENTER</t>
  </si>
  <si>
    <t>[[Proposal or Event Title]]</t>
  </si>
  <si>
    <t>[[Cost Sharing Partner]]</t>
  </si>
  <si>
    <t>Cost Sharing Partner:</t>
  </si>
  <si>
    <t>Project Start:</t>
  </si>
  <si>
    <t>Project End:</t>
  </si>
  <si>
    <t>Central University</t>
  </si>
  <si>
    <t>Dialogue Follow-up Workshop</t>
  </si>
  <si>
    <t>Panelist #1</t>
  </si>
  <si>
    <t>Panelist #2</t>
  </si>
  <si>
    <t>Panelist #3</t>
  </si>
  <si>
    <t>Airfare: Dubai to Washington DC - May</t>
  </si>
  <si>
    <t>Airfare: Istanbul to Washington DC - May</t>
  </si>
  <si>
    <t>Airfare: Boston to Washington DC - May</t>
  </si>
  <si>
    <t>Panelist #4</t>
  </si>
  <si>
    <t>Airfare: Seattle to Washington DC - May</t>
  </si>
  <si>
    <t>2 nights - DC House Hotel @$220/night</t>
  </si>
  <si>
    <t>3 nights - DC House Hotel @$220/night</t>
  </si>
  <si>
    <t>Per Diem Rate: Washington DC - $69/day</t>
  </si>
  <si>
    <t>Organizer #1</t>
  </si>
  <si>
    <t>Assistant #1</t>
  </si>
  <si>
    <t>Workshop organizing work, @$100/day</t>
  </si>
  <si>
    <t>Workshop assistance, @ $50/day</t>
  </si>
  <si>
    <t>Room provided by Central University</t>
  </si>
  <si>
    <t>AV Costs provided by Central University</t>
  </si>
  <si>
    <t>2 Lunches @$20/pp + 2 Coffee Breaks @$10/pp</t>
  </si>
  <si>
    <t>Est. Attendance - 100 pp = $3,000/day</t>
  </si>
  <si>
    <t>Nametags and Placards</t>
  </si>
  <si>
    <t>Programs and Biographies</t>
  </si>
  <si>
    <t>Public Report Translation</t>
  </si>
  <si>
    <t>Filming of Workshop Day 1</t>
  </si>
  <si>
    <t>* Please complete unshaded sections</t>
  </si>
  <si>
    <t>**M&amp;IE cannot exceed the rates listed here: https://aoprals.state.gov/web920/per_diem.asp</t>
  </si>
  <si>
    <t>Visa fees</t>
  </si>
  <si>
    <t>Visa fee Person #1</t>
  </si>
  <si>
    <t>Visa fee Person #2</t>
  </si>
  <si>
    <t>Dialogue Follow-up Exchange Program</t>
  </si>
  <si>
    <t xml:space="preserve">Airfare: Istanbul to Washington DC - January </t>
  </si>
  <si>
    <t>Airfare: Washington DC to Istanbul - May</t>
  </si>
  <si>
    <t>*Hotel rates cannot exceed maximum allowable rates.  To see rates</t>
  </si>
  <si>
    <t>go to https://aoprals.state.gov/web920/per_diem.asp</t>
  </si>
  <si>
    <t>*Per Diem rates cannot exceed maximum allowable rates.  To see rates</t>
  </si>
  <si>
    <t>Per Diem Rate: Istanbul - $131/day</t>
  </si>
  <si>
    <t>Supplies (like office supplies or</t>
  </si>
  <si>
    <t>Ground transport to meetings and events</t>
  </si>
  <si>
    <t>Miscellaneous printing</t>
  </si>
  <si>
    <t>Organizer or Assistant Honoraria/Stipends</t>
  </si>
  <si>
    <t>Researcher #1</t>
  </si>
  <si>
    <t>Researcher #2</t>
  </si>
  <si>
    <t>Airfare: US to Region</t>
  </si>
  <si>
    <t>Airfare: Regional</t>
  </si>
  <si>
    <t>15 nights - DC House Hotel @$220/night</t>
  </si>
  <si>
    <t>15 nights - Istanbul Hotel @$299/night</t>
  </si>
  <si>
    <t>Per Diem Rate: Regional City- $70/day</t>
  </si>
  <si>
    <t>Per Diem Rate: Istanbul - $70/day</t>
  </si>
  <si>
    <t>List necessary supplies or equipment here</t>
  </si>
  <si>
    <t>Publication of research findings</t>
  </si>
  <si>
    <t>Research-related interviews</t>
  </si>
  <si>
    <t>Research-related work, @$75/day</t>
  </si>
  <si>
    <t>14 nights - Regional Hotel - $200/night</t>
  </si>
  <si>
    <t>14 nights - Regional Hotel @$200/night</t>
  </si>
  <si>
    <t>Research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</si>
</sst>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44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left" indent="2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/>
    <xf numFmtId="0" fontId="2" fillId="0" borderId="0" xfId="0" applyFont="1" applyBorder="1"/>
    <xf numFmtId="44" fontId="0" fillId="0" borderId="0" xfId="0" applyNumberFormat="1" applyBorder="1"/>
    <xf numFmtId="44" fontId="0" fillId="0" borderId="5" xfId="0" applyNumberFormat="1" applyBorder="1"/>
    <xf numFmtId="0" fontId="0" fillId="0" borderId="4" xfId="0" applyBorder="1" applyAlignment="1">
      <alignment horizontal="left" indent="2"/>
    </xf>
    <xf numFmtId="0" fontId="0" fillId="0" borderId="6" xfId="0" applyBorder="1"/>
    <xf numFmtId="0" fontId="0" fillId="0" borderId="7" xfId="0" applyBorder="1"/>
    <xf numFmtId="44" fontId="0" fillId="0" borderId="7" xfId="0" applyNumberFormat="1" applyBorder="1"/>
    <xf numFmtId="44" fontId="0" fillId="0" borderId="8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0" fontId="1" fillId="0" borderId="4" xfId="0" applyFont="1" applyBorder="1"/>
    <xf numFmtId="4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 indent="2"/>
    </xf>
    <xf numFmtId="0" fontId="0" fillId="0" borderId="7" xfId="0" applyFont="1" applyBorder="1"/>
    <xf numFmtId="44" fontId="0" fillId="0" borderId="7" xfId="0" applyNumberFormat="1" applyFont="1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0" xfId="0" applyFont="1" applyBorder="1"/>
    <xf numFmtId="44" fontId="0" fillId="0" borderId="0" xfId="0" applyNumberFormat="1" applyFont="1" applyBorder="1"/>
    <xf numFmtId="0" fontId="0" fillId="0" borderId="0" xfId="0" applyFill="1" applyBorder="1"/>
    <xf numFmtId="0" fontId="4" fillId="0" borderId="6" xfId="0" applyFont="1" applyBorder="1" applyAlignment="1">
      <alignment horizontal="left" indent="2"/>
    </xf>
    <xf numFmtId="1" fontId="0" fillId="0" borderId="0" xfId="0" applyNumberFormat="1" applyFont="1" applyBorder="1"/>
    <xf numFmtId="0" fontId="0" fillId="0" borderId="2" xfId="0" applyFont="1" applyBorder="1"/>
    <xf numFmtId="44" fontId="0" fillId="0" borderId="2" xfId="0" applyNumberFormat="1" applyFont="1" applyBorder="1"/>
    <xf numFmtId="0" fontId="0" fillId="0" borderId="4" xfId="0" applyFill="1" applyBorder="1" applyAlignment="1">
      <alignment horizontal="left" indent="2"/>
    </xf>
    <xf numFmtId="0" fontId="4" fillId="0" borderId="6" xfId="0" applyFont="1" applyFill="1" applyBorder="1" applyAlignment="1">
      <alignment horizontal="left" indent="2"/>
    </xf>
    <xf numFmtId="0" fontId="0" fillId="0" borderId="1" xfId="0" applyBorder="1"/>
    <xf numFmtId="0" fontId="1" fillId="0" borderId="6" xfId="0" applyFont="1" applyBorder="1"/>
    <xf numFmtId="0" fontId="1" fillId="0" borderId="7" xfId="0" applyFont="1" applyBorder="1"/>
    <xf numFmtId="44" fontId="1" fillId="0" borderId="8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Fill="1" applyBorder="1"/>
    <xf numFmtId="0" fontId="3" fillId="0" borderId="4" xfId="0" applyFont="1" applyBorder="1" applyAlignment="1" applyProtection="1">
      <alignment horizontal="left" indent="2"/>
    </xf>
    <xf numFmtId="0" fontId="0" fillId="0" borderId="0" xfId="0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indent="2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44" fontId="0" fillId="0" borderId="0" xfId="0" applyNumberFormat="1" applyBorder="1" applyProtection="1">
      <protection locked="0"/>
    </xf>
    <xf numFmtId="0" fontId="0" fillId="0" borderId="4" xfId="0" applyBorder="1" applyAlignment="1" applyProtection="1">
      <alignment horizontal="left" indent="2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0" fontId="4" fillId="0" borderId="6" xfId="0" applyFont="1" applyBorder="1" applyAlignment="1" applyProtection="1">
      <alignment horizontal="left" indent="2"/>
      <protection locked="0"/>
    </xf>
    <xf numFmtId="0" fontId="0" fillId="0" borderId="0" xfId="0" applyFont="1" applyBorder="1" applyProtection="1">
      <protection locked="0"/>
    </xf>
    <xf numFmtId="44" fontId="0" fillId="0" borderId="0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0" fontId="0" fillId="0" borderId="4" xfId="0" applyFill="1" applyBorder="1" applyAlignment="1" applyProtection="1">
      <alignment horizontal="left" indent="2"/>
      <protection locked="0"/>
    </xf>
    <xf numFmtId="0" fontId="4" fillId="0" borderId="6" xfId="0" applyFont="1" applyFill="1" applyBorder="1" applyAlignment="1" applyProtection="1">
      <alignment horizontal="left" indent="2"/>
      <protection locked="0"/>
    </xf>
    <xf numFmtId="44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0" fontId="1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7" xfId="0" applyBorder="1" applyProtection="1"/>
    <xf numFmtId="44" fontId="0" fillId="0" borderId="7" xfId="0" applyNumberFormat="1" applyBorder="1" applyProtection="1"/>
    <xf numFmtId="44" fontId="0" fillId="0" borderId="2" xfId="0" applyNumberFormat="1" applyBorder="1" applyProtection="1"/>
    <xf numFmtId="44" fontId="0" fillId="0" borderId="3" xfId="0" applyNumberFormat="1" applyBorder="1" applyProtection="1"/>
    <xf numFmtId="0" fontId="1" fillId="0" borderId="4" xfId="0" applyFont="1" applyBorder="1" applyProtection="1"/>
    <xf numFmtId="44" fontId="1" fillId="0" borderId="0" xfId="0" applyNumberFormat="1" applyFont="1" applyBorder="1" applyAlignment="1" applyProtection="1">
      <alignment horizontal="center" vertical="center"/>
    </xf>
    <xf numFmtId="0" fontId="0" fillId="0" borderId="7" xfId="0" applyFont="1" applyBorder="1" applyProtection="1"/>
    <xf numFmtId="44" fontId="0" fillId="0" borderId="7" xfId="0" applyNumberFormat="1" applyFont="1" applyBorder="1" applyProtection="1"/>
    <xf numFmtId="0" fontId="0" fillId="0" borderId="2" xfId="0" applyFont="1" applyBorder="1" applyProtection="1"/>
    <xf numFmtId="44" fontId="0" fillId="0" borderId="2" xfId="0" applyNumberFormat="1" applyFont="1" applyBorder="1" applyProtection="1"/>
    <xf numFmtId="0" fontId="0" fillId="0" borderId="4" xfId="0" applyBorder="1" applyProtection="1"/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4" fontId="0" fillId="2" borderId="0" xfId="0" applyNumberFormat="1" applyFill="1" applyBorder="1" applyProtection="1"/>
    <xf numFmtId="44" fontId="0" fillId="2" borderId="0" xfId="0" applyNumberFormat="1" applyFill="1" applyBorder="1" applyProtection="1">
      <protection locked="0"/>
    </xf>
    <xf numFmtId="44" fontId="0" fillId="2" borderId="7" xfId="0" applyNumberFormat="1" applyFill="1" applyBorder="1" applyProtection="1"/>
    <xf numFmtId="44" fontId="0" fillId="2" borderId="5" xfId="0" applyNumberFormat="1" applyFill="1" applyBorder="1" applyProtection="1"/>
    <xf numFmtId="44" fontId="0" fillId="2" borderId="5" xfId="0" applyNumberFormat="1" applyFill="1" applyBorder="1" applyProtection="1">
      <protection locked="0"/>
    </xf>
    <xf numFmtId="44" fontId="0" fillId="2" borderId="8" xfId="0" applyNumberFormat="1" applyFill="1" applyBorder="1" applyProtection="1"/>
    <xf numFmtId="44" fontId="0" fillId="2" borderId="7" xfId="0" applyNumberFormat="1" applyFont="1" applyFill="1" applyBorder="1" applyProtection="1"/>
    <xf numFmtId="44" fontId="0" fillId="2" borderId="0" xfId="0" applyNumberFormat="1" applyFont="1" applyFill="1" applyBorder="1" applyProtection="1"/>
    <xf numFmtId="44" fontId="0" fillId="2" borderId="0" xfId="0" applyNumberFormat="1" applyFont="1" applyFill="1" applyBorder="1" applyProtection="1">
      <protection locked="0"/>
    </xf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44" fontId="0" fillId="2" borderId="3" xfId="0" applyNumberFormat="1" applyFill="1" applyBorder="1" applyProtection="1"/>
    <xf numFmtId="0" fontId="0" fillId="2" borderId="4" xfId="0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44" fontId="1" fillId="2" borderId="8" xfId="0" applyNumberFormat="1" applyFont="1" applyFill="1" applyBorder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4" xfId="0" applyFont="1" applyBorder="1" applyAlignment="1">
      <alignment horizontal="left" indent="2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4" xfId="0" applyFont="1" applyBorder="1"/>
    <xf numFmtId="0" fontId="13" fillId="0" borderId="0" xfId="0" applyFont="1"/>
    <xf numFmtId="44" fontId="11" fillId="0" borderId="0" xfId="0" applyNumberFormat="1" applyFont="1"/>
    <xf numFmtId="44" fontId="11" fillId="0" borderId="5" xfId="0" applyNumberFormat="1" applyFont="1" applyBorder="1"/>
    <xf numFmtId="0" fontId="11" fillId="0" borderId="4" xfId="0" applyFont="1" applyBorder="1" applyAlignment="1">
      <alignment horizontal="left" indent="2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A36" sqref="A36"/>
    </sheetView>
  </sheetViews>
  <sheetFormatPr baseColWidth="10" defaultColWidth="9.1640625" defaultRowHeight="15" x14ac:dyDescent="0.2"/>
  <cols>
    <col min="1" max="1" width="6.83203125" style="58" customWidth="1"/>
    <col min="2" max="2" width="13.5" style="58" customWidth="1"/>
    <col min="3" max="3" width="12.5" style="58" customWidth="1"/>
    <col min="4" max="4" width="56.1640625" style="58" customWidth="1"/>
    <col min="5" max="5" width="7.5" style="58" customWidth="1"/>
    <col min="6" max="6" width="12" style="58" bestFit="1" customWidth="1"/>
    <col min="7" max="7" width="12.5" style="58" customWidth="1"/>
    <col min="8" max="8" width="11.6640625" style="58" bestFit="1" customWidth="1"/>
    <col min="9" max="9" width="11.5" style="58" bestFit="1" customWidth="1"/>
    <col min="10" max="16384" width="9.1640625" style="58"/>
  </cols>
  <sheetData>
    <row r="1" spans="1:9" ht="16" x14ac:dyDescent="0.2">
      <c r="A1" s="121" t="s">
        <v>18</v>
      </c>
      <c r="B1" s="121"/>
      <c r="C1" s="121"/>
      <c r="D1" s="121"/>
      <c r="E1" s="121"/>
      <c r="F1" s="121"/>
      <c r="G1" s="121"/>
      <c r="H1" s="121"/>
      <c r="I1" s="121"/>
    </row>
    <row r="2" spans="1:9" x14ac:dyDescent="0.2">
      <c r="A2" s="122" t="s">
        <v>51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2">
      <c r="A3" s="59"/>
      <c r="B3" s="59"/>
      <c r="C3" s="59"/>
      <c r="D3" s="59"/>
      <c r="E3" s="59"/>
      <c r="F3" s="59"/>
      <c r="G3" s="59"/>
      <c r="H3" s="59"/>
      <c r="I3" s="59"/>
    </row>
    <row r="4" spans="1:9" x14ac:dyDescent="0.2">
      <c r="A4" s="79" t="s">
        <v>53</v>
      </c>
      <c r="B4" s="80"/>
      <c r="C4" s="60" t="s">
        <v>52</v>
      </c>
      <c r="D4" s="82"/>
      <c r="E4" s="80"/>
      <c r="F4" s="118" t="s">
        <v>81</v>
      </c>
      <c r="G4" s="80"/>
      <c r="H4" s="80"/>
      <c r="I4" s="80"/>
    </row>
    <row r="5" spans="1:9" x14ac:dyDescent="0.2">
      <c r="A5" s="81" t="s">
        <v>54</v>
      </c>
      <c r="B5" s="82"/>
      <c r="C5" s="61">
        <v>42370</v>
      </c>
      <c r="D5" s="82"/>
      <c r="E5" s="82"/>
      <c r="F5" s="82"/>
      <c r="G5" s="82"/>
      <c r="H5" s="82"/>
      <c r="I5" s="82"/>
    </row>
    <row r="6" spans="1:9" x14ac:dyDescent="0.2">
      <c r="A6" s="81" t="s">
        <v>55</v>
      </c>
      <c r="B6" s="82"/>
      <c r="C6" s="61">
        <v>42735</v>
      </c>
      <c r="D6" s="82"/>
      <c r="E6" s="82"/>
      <c r="F6" s="82"/>
      <c r="G6" s="82"/>
      <c r="H6" s="82"/>
      <c r="I6" s="82"/>
    </row>
    <row r="7" spans="1:9" ht="16" thickBot="1" x14ac:dyDescent="0.25">
      <c r="D7" s="82"/>
      <c r="E7" s="82"/>
      <c r="F7" s="82"/>
      <c r="G7" s="82"/>
      <c r="H7" s="82"/>
      <c r="I7" s="82"/>
    </row>
    <row r="8" spans="1:9" x14ac:dyDescent="0.2">
      <c r="A8" s="83" t="s">
        <v>0</v>
      </c>
      <c r="B8" s="84"/>
      <c r="C8" s="84"/>
      <c r="D8" s="84"/>
      <c r="E8" s="84"/>
      <c r="F8" s="84"/>
      <c r="G8" s="84"/>
      <c r="H8" s="84"/>
      <c r="I8" s="85"/>
    </row>
    <row r="9" spans="1:9" ht="30" x14ac:dyDescent="0.2">
      <c r="A9" s="51" t="s">
        <v>3</v>
      </c>
      <c r="B9" s="52"/>
      <c r="C9" s="52"/>
      <c r="D9" s="53" t="s">
        <v>15</v>
      </c>
      <c r="E9" s="54" t="s">
        <v>21</v>
      </c>
      <c r="F9" s="55" t="s">
        <v>19</v>
      </c>
      <c r="G9" s="55" t="s">
        <v>20</v>
      </c>
      <c r="H9" s="56" t="s">
        <v>26</v>
      </c>
      <c r="I9" s="57" t="s">
        <v>27</v>
      </c>
    </row>
    <row r="10" spans="1:9" x14ac:dyDescent="0.2">
      <c r="A10" s="64"/>
      <c r="B10" s="63" t="s">
        <v>4</v>
      </c>
      <c r="C10" s="63"/>
      <c r="D10" s="97" t="s">
        <v>17</v>
      </c>
      <c r="E10" s="63">
        <v>0</v>
      </c>
      <c r="F10" s="65">
        <v>0</v>
      </c>
      <c r="G10" s="100">
        <f>E10*F10</f>
        <v>0</v>
      </c>
      <c r="H10" s="65">
        <v>0</v>
      </c>
      <c r="I10" s="103">
        <f>G10-H10</f>
        <v>0</v>
      </c>
    </row>
    <row r="11" spans="1:9" x14ac:dyDescent="0.2">
      <c r="A11" s="64"/>
      <c r="B11" s="63" t="s">
        <v>5</v>
      </c>
      <c r="C11" s="63"/>
      <c r="D11" s="97"/>
      <c r="E11" s="63">
        <v>0</v>
      </c>
      <c r="F11" s="65">
        <v>0</v>
      </c>
      <c r="G11" s="100">
        <f t="shared" ref="G11:G34" si="0">E11*F11</f>
        <v>0</v>
      </c>
      <c r="H11" s="65">
        <v>0</v>
      </c>
      <c r="I11" s="103">
        <f t="shared" ref="I11:I34" si="1">G11-H11</f>
        <v>0</v>
      </c>
    </row>
    <row r="12" spans="1:9" x14ac:dyDescent="0.2">
      <c r="A12" s="64"/>
      <c r="B12" s="63" t="s">
        <v>6</v>
      </c>
      <c r="C12" s="63"/>
      <c r="D12" s="97"/>
      <c r="E12" s="63">
        <v>0</v>
      </c>
      <c r="F12" s="65">
        <v>0</v>
      </c>
      <c r="G12" s="100">
        <f t="shared" si="0"/>
        <v>0</v>
      </c>
      <c r="H12" s="65">
        <v>0</v>
      </c>
      <c r="I12" s="103">
        <f t="shared" si="1"/>
        <v>0</v>
      </c>
    </row>
    <row r="13" spans="1:9" x14ac:dyDescent="0.2">
      <c r="A13" s="64"/>
      <c r="B13" s="63"/>
      <c r="C13" s="63"/>
      <c r="D13" s="97"/>
      <c r="E13" s="63">
        <v>0</v>
      </c>
      <c r="F13" s="65">
        <v>0</v>
      </c>
      <c r="G13" s="100">
        <f t="shared" si="0"/>
        <v>0</v>
      </c>
      <c r="H13" s="65">
        <v>0</v>
      </c>
      <c r="I13" s="103">
        <f t="shared" si="1"/>
        <v>0</v>
      </c>
    </row>
    <row r="14" spans="1:9" x14ac:dyDescent="0.2">
      <c r="A14" s="64"/>
      <c r="B14" s="63"/>
      <c r="C14" s="63"/>
      <c r="D14" s="97"/>
      <c r="E14" s="63">
        <v>0</v>
      </c>
      <c r="F14" s="65">
        <v>0</v>
      </c>
      <c r="G14" s="100">
        <f t="shared" si="0"/>
        <v>0</v>
      </c>
      <c r="H14" s="65">
        <v>0</v>
      </c>
      <c r="I14" s="103">
        <f t="shared" si="1"/>
        <v>0</v>
      </c>
    </row>
    <row r="15" spans="1:9" x14ac:dyDescent="0.2">
      <c r="A15" s="64"/>
      <c r="B15" s="63"/>
      <c r="C15" s="63"/>
      <c r="D15" s="97"/>
      <c r="E15" s="63"/>
      <c r="F15" s="65"/>
      <c r="G15" s="100"/>
      <c r="H15" s="65"/>
      <c r="I15" s="103"/>
    </row>
    <row r="16" spans="1:9" x14ac:dyDescent="0.2">
      <c r="A16" s="62" t="s">
        <v>7</v>
      </c>
      <c r="B16" s="63"/>
      <c r="C16" s="63"/>
      <c r="D16" s="97"/>
      <c r="E16" s="63"/>
      <c r="F16" s="65"/>
      <c r="G16" s="100"/>
      <c r="H16" s="65"/>
      <c r="I16" s="103"/>
    </row>
    <row r="17" spans="1:9" x14ac:dyDescent="0.2">
      <c r="A17" s="66"/>
      <c r="B17" s="63" t="s">
        <v>8</v>
      </c>
      <c r="C17" s="63"/>
      <c r="D17" s="97" t="s">
        <v>17</v>
      </c>
      <c r="E17" s="63">
        <v>0</v>
      </c>
      <c r="F17" s="65">
        <v>0</v>
      </c>
      <c r="G17" s="100">
        <f t="shared" si="0"/>
        <v>0</v>
      </c>
      <c r="H17" s="65">
        <v>0</v>
      </c>
      <c r="I17" s="103">
        <f t="shared" si="1"/>
        <v>0</v>
      </c>
    </row>
    <row r="18" spans="1:9" x14ac:dyDescent="0.2">
      <c r="A18" s="66"/>
      <c r="B18" s="63" t="s">
        <v>9</v>
      </c>
      <c r="C18" s="63"/>
      <c r="D18" s="97"/>
      <c r="E18" s="63">
        <v>0</v>
      </c>
      <c r="F18" s="65">
        <v>0</v>
      </c>
      <c r="G18" s="100">
        <f t="shared" si="0"/>
        <v>0</v>
      </c>
      <c r="H18" s="65">
        <v>0</v>
      </c>
      <c r="I18" s="103">
        <f t="shared" si="1"/>
        <v>0</v>
      </c>
    </row>
    <row r="19" spans="1:9" x14ac:dyDescent="0.2">
      <c r="A19" s="64"/>
      <c r="B19" s="63" t="s">
        <v>10</v>
      </c>
      <c r="C19" s="63"/>
      <c r="D19" s="97"/>
      <c r="E19" s="63">
        <v>0</v>
      </c>
      <c r="F19" s="65">
        <v>0</v>
      </c>
      <c r="G19" s="100">
        <f t="shared" si="0"/>
        <v>0</v>
      </c>
      <c r="H19" s="65">
        <v>0</v>
      </c>
      <c r="I19" s="103">
        <f t="shared" si="1"/>
        <v>0</v>
      </c>
    </row>
    <row r="20" spans="1:9" x14ac:dyDescent="0.2">
      <c r="A20" s="64"/>
      <c r="B20" s="63"/>
      <c r="C20" s="63"/>
      <c r="D20" s="97"/>
      <c r="E20" s="63">
        <v>0</v>
      </c>
      <c r="F20" s="65">
        <v>0</v>
      </c>
      <c r="G20" s="100">
        <f t="shared" si="0"/>
        <v>0</v>
      </c>
      <c r="H20" s="65">
        <v>0</v>
      </c>
      <c r="I20" s="103">
        <f t="shared" si="1"/>
        <v>0</v>
      </c>
    </row>
    <row r="21" spans="1:9" x14ac:dyDescent="0.2">
      <c r="A21" s="64"/>
      <c r="B21" s="63"/>
      <c r="C21" s="63"/>
      <c r="D21" s="97"/>
      <c r="E21" s="63">
        <v>0</v>
      </c>
      <c r="F21" s="65">
        <v>0</v>
      </c>
      <c r="G21" s="100">
        <f t="shared" si="0"/>
        <v>0</v>
      </c>
      <c r="H21" s="65">
        <v>0</v>
      </c>
      <c r="I21" s="103">
        <f t="shared" si="1"/>
        <v>0</v>
      </c>
    </row>
    <row r="22" spans="1:9" x14ac:dyDescent="0.2">
      <c r="A22" s="64"/>
      <c r="B22" s="63"/>
      <c r="C22" s="63"/>
      <c r="D22" s="97"/>
      <c r="E22" s="63"/>
      <c r="F22" s="65"/>
      <c r="G22" s="100"/>
      <c r="H22" s="65"/>
      <c r="I22" s="103"/>
    </row>
    <row r="23" spans="1:9" x14ac:dyDescent="0.2">
      <c r="A23" s="62" t="s">
        <v>11</v>
      </c>
      <c r="B23" s="63"/>
      <c r="C23" s="63"/>
      <c r="D23" s="97"/>
      <c r="E23" s="63"/>
      <c r="F23" s="65"/>
      <c r="G23" s="100"/>
      <c r="H23" s="65"/>
      <c r="I23" s="103"/>
    </row>
    <row r="24" spans="1:9" x14ac:dyDescent="0.2">
      <c r="A24" s="64"/>
      <c r="B24" s="63" t="s">
        <v>14</v>
      </c>
      <c r="C24" s="63"/>
      <c r="D24" s="97" t="s">
        <v>17</v>
      </c>
      <c r="E24" s="63">
        <v>0</v>
      </c>
      <c r="F24" s="65">
        <v>0</v>
      </c>
      <c r="G24" s="100">
        <f t="shared" si="0"/>
        <v>0</v>
      </c>
      <c r="H24" s="65">
        <v>0</v>
      </c>
      <c r="I24" s="103">
        <f t="shared" si="1"/>
        <v>0</v>
      </c>
    </row>
    <row r="25" spans="1:9" x14ac:dyDescent="0.2">
      <c r="A25" s="64"/>
      <c r="B25" s="63" t="s">
        <v>12</v>
      </c>
      <c r="C25" s="63"/>
      <c r="E25" s="63">
        <v>0</v>
      </c>
      <c r="F25" s="65">
        <v>0</v>
      </c>
      <c r="G25" s="100">
        <f t="shared" si="0"/>
        <v>0</v>
      </c>
      <c r="H25" s="65">
        <v>0</v>
      </c>
      <c r="I25" s="103">
        <f t="shared" si="1"/>
        <v>0</v>
      </c>
    </row>
    <row r="26" spans="1:9" x14ac:dyDescent="0.2">
      <c r="A26" s="64"/>
      <c r="B26" s="63" t="s">
        <v>13</v>
      </c>
      <c r="C26" s="63"/>
      <c r="D26" s="97"/>
      <c r="E26" s="63">
        <v>0</v>
      </c>
      <c r="F26" s="65">
        <v>0</v>
      </c>
      <c r="G26" s="100">
        <f t="shared" si="0"/>
        <v>0</v>
      </c>
      <c r="H26" s="65">
        <v>0</v>
      </c>
      <c r="I26" s="103">
        <f t="shared" si="1"/>
        <v>0</v>
      </c>
    </row>
    <row r="27" spans="1:9" x14ac:dyDescent="0.2">
      <c r="A27" s="64"/>
      <c r="B27" s="63"/>
      <c r="C27" s="63"/>
      <c r="D27" s="97"/>
      <c r="E27" s="63">
        <v>0</v>
      </c>
      <c r="F27" s="65">
        <v>0</v>
      </c>
      <c r="G27" s="100">
        <f t="shared" si="0"/>
        <v>0</v>
      </c>
      <c r="H27" s="65">
        <v>0</v>
      </c>
      <c r="I27" s="103">
        <f t="shared" si="1"/>
        <v>0</v>
      </c>
    </row>
    <row r="28" spans="1:9" x14ac:dyDescent="0.2">
      <c r="A28" s="64"/>
      <c r="B28" s="63"/>
      <c r="C28" s="63"/>
      <c r="D28" s="97"/>
      <c r="E28" s="63">
        <v>0</v>
      </c>
      <c r="F28" s="65">
        <v>0</v>
      </c>
      <c r="G28" s="100">
        <f t="shared" si="0"/>
        <v>0</v>
      </c>
      <c r="H28" s="65">
        <v>0</v>
      </c>
      <c r="I28" s="103">
        <f t="shared" si="1"/>
        <v>0</v>
      </c>
    </row>
    <row r="29" spans="1:9" x14ac:dyDescent="0.2">
      <c r="A29" s="64"/>
      <c r="B29" s="63"/>
      <c r="C29" s="63"/>
      <c r="D29" s="97"/>
      <c r="E29" s="63"/>
      <c r="F29" s="65"/>
      <c r="G29" s="100"/>
      <c r="H29" s="65"/>
      <c r="I29" s="103"/>
    </row>
    <row r="30" spans="1:9" x14ac:dyDescent="0.2">
      <c r="A30" s="62" t="s">
        <v>83</v>
      </c>
      <c r="B30" s="63"/>
      <c r="C30" s="63"/>
      <c r="D30" s="97"/>
      <c r="E30" s="63"/>
      <c r="F30" s="65"/>
      <c r="G30" s="100"/>
      <c r="H30" s="65"/>
      <c r="I30" s="103"/>
    </row>
    <row r="31" spans="1:9" x14ac:dyDescent="0.2">
      <c r="A31" s="64"/>
      <c r="B31" s="63" t="s">
        <v>84</v>
      </c>
      <c r="C31" s="63"/>
      <c r="D31" s="97" t="s">
        <v>17</v>
      </c>
      <c r="E31" s="63">
        <v>0</v>
      </c>
      <c r="F31" s="65">
        <v>0</v>
      </c>
      <c r="G31" s="100">
        <f t="shared" ref="G31:G32" si="2">E31*F31</f>
        <v>0</v>
      </c>
      <c r="H31" s="65">
        <v>0</v>
      </c>
      <c r="I31" s="103">
        <f t="shared" ref="I31:I32" si="3">G31-H31</f>
        <v>0</v>
      </c>
    </row>
    <row r="32" spans="1:9" x14ac:dyDescent="0.2">
      <c r="A32" s="64"/>
      <c r="B32" s="63" t="s">
        <v>85</v>
      </c>
      <c r="C32" s="63"/>
      <c r="D32" s="97"/>
      <c r="E32" s="63">
        <v>0</v>
      </c>
      <c r="F32" s="65">
        <v>0</v>
      </c>
      <c r="G32" s="100">
        <f t="shared" si="2"/>
        <v>0</v>
      </c>
      <c r="H32" s="65">
        <v>0</v>
      </c>
      <c r="I32" s="103">
        <f t="shared" si="3"/>
        <v>0</v>
      </c>
    </row>
    <row r="33" spans="1:9" x14ac:dyDescent="0.2">
      <c r="A33" s="64"/>
      <c r="B33" s="63"/>
      <c r="C33" s="63"/>
      <c r="D33" s="97"/>
      <c r="E33" s="63"/>
      <c r="F33" s="65"/>
      <c r="G33" s="100"/>
      <c r="H33" s="65"/>
      <c r="I33" s="103"/>
    </row>
    <row r="34" spans="1:9" x14ac:dyDescent="0.2">
      <c r="A34" s="62" t="s">
        <v>16</v>
      </c>
      <c r="B34" s="63"/>
      <c r="C34" s="63"/>
      <c r="D34" s="97" t="s">
        <v>17</v>
      </c>
      <c r="E34" s="63">
        <v>0</v>
      </c>
      <c r="F34" s="65">
        <v>0</v>
      </c>
      <c r="G34" s="100">
        <f t="shared" si="0"/>
        <v>0</v>
      </c>
      <c r="H34" s="65">
        <v>0</v>
      </c>
      <c r="I34" s="103">
        <f t="shared" si="1"/>
        <v>0</v>
      </c>
    </row>
    <row r="35" spans="1:9" x14ac:dyDescent="0.2">
      <c r="A35" s="64"/>
      <c r="B35" s="63"/>
      <c r="C35" s="63"/>
      <c r="D35" s="98"/>
      <c r="E35" s="63"/>
      <c r="F35" s="65"/>
      <c r="G35" s="101"/>
      <c r="H35" s="65"/>
      <c r="I35" s="104"/>
    </row>
    <row r="36" spans="1:9" ht="16" thickBot="1" x14ac:dyDescent="0.25">
      <c r="A36" s="120" t="s">
        <v>82</v>
      </c>
      <c r="B36" s="68"/>
      <c r="C36" s="68"/>
      <c r="D36" s="99"/>
      <c r="E36" s="86" t="s">
        <v>25</v>
      </c>
      <c r="F36" s="87"/>
      <c r="G36" s="102">
        <f>SUM(G10:G34)</f>
        <v>0</v>
      </c>
      <c r="H36" s="102">
        <f>SUM(H10:H34)</f>
        <v>0</v>
      </c>
      <c r="I36" s="105">
        <f>SUM(I10:I34)</f>
        <v>0</v>
      </c>
    </row>
    <row r="37" spans="1:9" ht="16" thickBot="1" x14ac:dyDescent="0.25">
      <c r="A37" s="63"/>
      <c r="B37" s="63"/>
      <c r="C37" s="63"/>
      <c r="D37" s="63"/>
      <c r="E37" s="63"/>
      <c r="F37" s="65"/>
      <c r="G37" s="65"/>
      <c r="H37" s="65"/>
      <c r="I37" s="65"/>
    </row>
    <row r="38" spans="1:9" x14ac:dyDescent="0.2">
      <c r="A38" s="83" t="s">
        <v>2</v>
      </c>
      <c r="B38" s="84"/>
      <c r="C38" s="84"/>
      <c r="D38" s="84"/>
      <c r="E38" s="84"/>
      <c r="F38" s="88"/>
      <c r="G38" s="88"/>
      <c r="H38" s="88"/>
      <c r="I38" s="89"/>
    </row>
    <row r="39" spans="1:9" ht="30" x14ac:dyDescent="0.2">
      <c r="A39" s="90"/>
      <c r="B39" s="52"/>
      <c r="C39" s="52"/>
      <c r="D39" s="53" t="s">
        <v>15</v>
      </c>
      <c r="E39" s="55" t="s">
        <v>28</v>
      </c>
      <c r="F39" s="91" t="s">
        <v>29</v>
      </c>
      <c r="G39" s="91" t="s">
        <v>20</v>
      </c>
      <c r="H39" s="56" t="s">
        <v>26</v>
      </c>
      <c r="I39" s="57" t="s">
        <v>27</v>
      </c>
    </row>
    <row r="40" spans="1:9" x14ac:dyDescent="0.2">
      <c r="A40" s="66" t="s">
        <v>22</v>
      </c>
      <c r="B40" s="63"/>
      <c r="C40" s="63"/>
      <c r="D40" s="97" t="s">
        <v>17</v>
      </c>
      <c r="E40" s="69">
        <v>0</v>
      </c>
      <c r="F40" s="65">
        <v>0</v>
      </c>
      <c r="G40" s="100">
        <f>E40*F40</f>
        <v>0</v>
      </c>
      <c r="H40" s="65">
        <v>0</v>
      </c>
      <c r="I40" s="103">
        <f>G40-H40</f>
        <v>0</v>
      </c>
    </row>
    <row r="41" spans="1:9" x14ac:dyDescent="0.2">
      <c r="A41" s="66" t="s">
        <v>23</v>
      </c>
      <c r="B41" s="63"/>
      <c r="C41" s="63"/>
      <c r="D41" s="97"/>
      <c r="E41" s="69">
        <v>0</v>
      </c>
      <c r="F41" s="65">
        <v>0</v>
      </c>
      <c r="G41" s="100">
        <f t="shared" ref="G41:G44" si="4">E41*F41</f>
        <v>0</v>
      </c>
      <c r="H41" s="65">
        <v>0</v>
      </c>
      <c r="I41" s="103">
        <f t="shared" ref="I41:I44" si="5">G41-H41</f>
        <v>0</v>
      </c>
    </row>
    <row r="42" spans="1:9" x14ac:dyDescent="0.2">
      <c r="A42" s="66" t="s">
        <v>24</v>
      </c>
      <c r="B42" s="63"/>
      <c r="C42" s="63"/>
      <c r="D42" s="97"/>
      <c r="E42" s="69">
        <v>0</v>
      </c>
      <c r="F42" s="65">
        <v>0</v>
      </c>
      <c r="G42" s="100">
        <f t="shared" si="4"/>
        <v>0</v>
      </c>
      <c r="H42" s="65">
        <v>0</v>
      </c>
      <c r="I42" s="103">
        <f t="shared" si="5"/>
        <v>0</v>
      </c>
    </row>
    <row r="43" spans="1:9" x14ac:dyDescent="0.2">
      <c r="A43" s="64"/>
      <c r="B43" s="63"/>
      <c r="C43" s="63"/>
      <c r="D43" s="97"/>
      <c r="E43" s="69">
        <v>0</v>
      </c>
      <c r="F43" s="65">
        <v>0</v>
      </c>
      <c r="G43" s="100">
        <f t="shared" si="4"/>
        <v>0</v>
      </c>
      <c r="H43" s="65">
        <v>0</v>
      </c>
      <c r="I43" s="103">
        <f t="shared" si="5"/>
        <v>0</v>
      </c>
    </row>
    <row r="44" spans="1:9" x14ac:dyDescent="0.2">
      <c r="A44" s="64"/>
      <c r="B44" s="63"/>
      <c r="C44" s="63"/>
      <c r="D44" s="97"/>
      <c r="E44" s="69">
        <v>0</v>
      </c>
      <c r="F44" s="65">
        <v>0</v>
      </c>
      <c r="G44" s="100">
        <f t="shared" si="4"/>
        <v>0</v>
      </c>
      <c r="H44" s="65">
        <v>0</v>
      </c>
      <c r="I44" s="103">
        <f t="shared" si="5"/>
        <v>0</v>
      </c>
    </row>
    <row r="45" spans="1:9" x14ac:dyDescent="0.2">
      <c r="A45" s="64"/>
      <c r="B45" s="63"/>
      <c r="C45" s="63"/>
      <c r="D45" s="97"/>
      <c r="E45" s="70"/>
      <c r="F45" s="65"/>
      <c r="G45" s="101"/>
      <c r="H45" s="65"/>
      <c r="I45" s="104"/>
    </row>
    <row r="46" spans="1:9" ht="16" thickBot="1" x14ac:dyDescent="0.25">
      <c r="A46" s="71" t="s">
        <v>45</v>
      </c>
      <c r="B46" s="68"/>
      <c r="C46" s="68"/>
      <c r="D46" s="68"/>
      <c r="E46" s="92" t="s">
        <v>30</v>
      </c>
      <c r="F46" s="93"/>
      <c r="G46" s="106">
        <f>SUM(G40:G45)</f>
        <v>0</v>
      </c>
      <c r="H46" s="106">
        <f>SUM(H40:H45)</f>
        <v>0</v>
      </c>
      <c r="I46" s="105">
        <f>SUM(I40:I44)</f>
        <v>0</v>
      </c>
    </row>
    <row r="47" spans="1:9" ht="16" thickBot="1" x14ac:dyDescent="0.25">
      <c r="A47" s="63"/>
      <c r="B47" s="63"/>
      <c r="C47" s="63"/>
      <c r="D47" s="63"/>
      <c r="E47" s="72"/>
      <c r="F47" s="73"/>
      <c r="G47" s="73"/>
      <c r="H47" s="73"/>
      <c r="I47" s="65"/>
    </row>
    <row r="48" spans="1:9" x14ac:dyDescent="0.2">
      <c r="A48" s="83" t="s">
        <v>41</v>
      </c>
      <c r="B48" s="84"/>
      <c r="C48" s="84"/>
      <c r="D48" s="84"/>
      <c r="E48" s="94"/>
      <c r="F48" s="95"/>
      <c r="G48" s="95"/>
      <c r="H48" s="95"/>
      <c r="I48" s="89"/>
    </row>
    <row r="49" spans="1:9" ht="30" x14ac:dyDescent="0.2">
      <c r="A49" s="96"/>
      <c r="B49" s="52"/>
      <c r="C49" s="52"/>
      <c r="D49" s="53" t="s">
        <v>15</v>
      </c>
      <c r="E49" s="55" t="s">
        <v>28</v>
      </c>
      <c r="F49" s="91" t="s">
        <v>29</v>
      </c>
      <c r="G49" s="91" t="s">
        <v>20</v>
      </c>
      <c r="H49" s="56" t="s">
        <v>26</v>
      </c>
      <c r="I49" s="57" t="s">
        <v>27</v>
      </c>
    </row>
    <row r="50" spans="1:9" x14ac:dyDescent="0.2">
      <c r="A50" s="66" t="s">
        <v>42</v>
      </c>
      <c r="B50" s="63"/>
      <c r="C50" s="63"/>
      <c r="D50" s="97" t="s">
        <v>17</v>
      </c>
      <c r="E50" s="74">
        <v>0</v>
      </c>
      <c r="F50" s="73">
        <v>0</v>
      </c>
      <c r="G50" s="107">
        <f>E50*F50</f>
        <v>0</v>
      </c>
      <c r="H50" s="73">
        <v>0</v>
      </c>
      <c r="I50" s="103">
        <f>G50-H50</f>
        <v>0</v>
      </c>
    </row>
    <row r="51" spans="1:9" x14ac:dyDescent="0.2">
      <c r="A51" s="66" t="s">
        <v>43</v>
      </c>
      <c r="B51" s="63"/>
      <c r="C51" s="63"/>
      <c r="D51" s="97"/>
      <c r="E51" s="74">
        <v>0</v>
      </c>
      <c r="F51" s="73">
        <v>0</v>
      </c>
      <c r="G51" s="107">
        <f t="shared" ref="G51:G53" si="6">E51*F51</f>
        <v>0</v>
      </c>
      <c r="H51" s="73">
        <v>0</v>
      </c>
      <c r="I51" s="103">
        <f t="shared" ref="I51:I53" si="7">G51-H51</f>
        <v>0</v>
      </c>
    </row>
    <row r="52" spans="1:9" x14ac:dyDescent="0.2">
      <c r="A52" s="75" t="s">
        <v>44</v>
      </c>
      <c r="B52" s="63"/>
      <c r="C52" s="63"/>
      <c r="D52" s="97"/>
      <c r="E52" s="74">
        <v>0</v>
      </c>
      <c r="F52" s="73">
        <v>0</v>
      </c>
      <c r="G52" s="107">
        <f t="shared" si="6"/>
        <v>0</v>
      </c>
      <c r="H52" s="73">
        <v>0</v>
      </c>
      <c r="I52" s="103">
        <f t="shared" si="7"/>
        <v>0</v>
      </c>
    </row>
    <row r="53" spans="1:9" x14ac:dyDescent="0.2">
      <c r="A53" s="64"/>
      <c r="B53" s="63"/>
      <c r="C53" s="63"/>
      <c r="D53" s="97"/>
      <c r="E53" s="74">
        <v>0</v>
      </c>
      <c r="F53" s="73">
        <v>0</v>
      </c>
      <c r="G53" s="107">
        <f t="shared" si="6"/>
        <v>0</v>
      </c>
      <c r="H53" s="73">
        <v>0</v>
      </c>
      <c r="I53" s="103">
        <f t="shared" si="7"/>
        <v>0</v>
      </c>
    </row>
    <row r="54" spans="1:9" x14ac:dyDescent="0.2">
      <c r="A54" s="64"/>
      <c r="B54" s="63"/>
      <c r="C54" s="63"/>
      <c r="D54" s="97"/>
      <c r="E54" s="72"/>
      <c r="F54" s="73"/>
      <c r="G54" s="108"/>
      <c r="H54" s="73"/>
      <c r="I54" s="104"/>
    </row>
    <row r="55" spans="1:9" ht="16" thickBot="1" x14ac:dyDescent="0.25">
      <c r="A55" s="76" t="s">
        <v>46</v>
      </c>
      <c r="B55" s="68"/>
      <c r="C55" s="68"/>
      <c r="D55" s="68"/>
      <c r="E55" s="92" t="s">
        <v>47</v>
      </c>
      <c r="F55" s="93"/>
      <c r="G55" s="106">
        <f>SUM(G50:G54)</f>
        <v>0</v>
      </c>
      <c r="H55" s="106">
        <f>SUM(H50:H54)</f>
        <v>0</v>
      </c>
      <c r="I55" s="105">
        <f>SUM(I50:I53)</f>
        <v>0</v>
      </c>
    </row>
    <row r="56" spans="1:9" ht="16" thickBot="1" x14ac:dyDescent="0.25">
      <c r="H56" s="77"/>
      <c r="I56" s="77"/>
    </row>
    <row r="57" spans="1:9" x14ac:dyDescent="0.2">
      <c r="A57" s="83" t="s">
        <v>31</v>
      </c>
      <c r="B57" s="84"/>
      <c r="C57" s="84"/>
      <c r="D57" s="84"/>
      <c r="E57" s="84"/>
      <c r="F57" s="84"/>
      <c r="G57" s="84"/>
      <c r="H57" s="88"/>
      <c r="I57" s="89"/>
    </row>
    <row r="58" spans="1:9" ht="30" x14ac:dyDescent="0.2">
      <c r="A58" s="96"/>
      <c r="B58" s="52"/>
      <c r="C58" s="52"/>
      <c r="D58" s="53" t="s">
        <v>15</v>
      </c>
      <c r="E58" s="54" t="s">
        <v>21</v>
      </c>
      <c r="F58" s="55" t="s">
        <v>19</v>
      </c>
      <c r="G58" s="55" t="s">
        <v>20</v>
      </c>
      <c r="H58" s="56" t="s">
        <v>26</v>
      </c>
      <c r="I58" s="57" t="s">
        <v>27</v>
      </c>
    </row>
    <row r="59" spans="1:9" x14ac:dyDescent="0.2">
      <c r="A59" s="66" t="s">
        <v>1</v>
      </c>
      <c r="B59" s="63"/>
      <c r="C59" s="63"/>
      <c r="D59" s="97" t="s">
        <v>17</v>
      </c>
      <c r="E59" s="69">
        <v>0</v>
      </c>
      <c r="F59" s="65">
        <v>0</v>
      </c>
      <c r="G59" s="100">
        <f>E59*F59</f>
        <v>0</v>
      </c>
      <c r="H59" s="65">
        <v>0</v>
      </c>
      <c r="I59" s="103">
        <f>G59-H59</f>
        <v>0</v>
      </c>
    </row>
    <row r="60" spans="1:9" x14ac:dyDescent="0.2">
      <c r="A60" s="66" t="s">
        <v>32</v>
      </c>
      <c r="B60" s="63"/>
      <c r="C60" s="63"/>
      <c r="D60" s="97"/>
      <c r="E60" s="69">
        <v>0</v>
      </c>
      <c r="F60" s="65">
        <v>0</v>
      </c>
      <c r="G60" s="100">
        <f t="shared" ref="G60:G67" si="8">E60*F60</f>
        <v>0</v>
      </c>
      <c r="H60" s="65">
        <v>0</v>
      </c>
      <c r="I60" s="103">
        <f t="shared" ref="I60:I67" si="9">G60-H60</f>
        <v>0</v>
      </c>
    </row>
    <row r="61" spans="1:9" x14ac:dyDescent="0.2">
      <c r="A61" s="66" t="s">
        <v>33</v>
      </c>
      <c r="B61" s="63"/>
      <c r="C61" s="63"/>
      <c r="D61" s="97"/>
      <c r="E61" s="69">
        <v>0</v>
      </c>
      <c r="F61" s="65">
        <v>0</v>
      </c>
      <c r="G61" s="100">
        <f t="shared" si="8"/>
        <v>0</v>
      </c>
      <c r="H61" s="65">
        <v>0</v>
      </c>
      <c r="I61" s="103">
        <f t="shared" si="9"/>
        <v>0</v>
      </c>
    </row>
    <row r="62" spans="1:9" x14ac:dyDescent="0.2">
      <c r="A62" s="66" t="s">
        <v>34</v>
      </c>
      <c r="B62" s="63"/>
      <c r="C62" s="63"/>
      <c r="D62" s="97"/>
      <c r="E62" s="69">
        <v>0</v>
      </c>
      <c r="F62" s="65">
        <v>0</v>
      </c>
      <c r="G62" s="100">
        <f t="shared" si="8"/>
        <v>0</v>
      </c>
      <c r="H62" s="65">
        <v>0</v>
      </c>
      <c r="I62" s="103">
        <f t="shared" si="9"/>
        <v>0</v>
      </c>
    </row>
    <row r="63" spans="1:9" x14ac:dyDescent="0.2">
      <c r="A63" s="66" t="s">
        <v>35</v>
      </c>
      <c r="B63" s="63"/>
      <c r="C63" s="63"/>
      <c r="D63" s="97"/>
      <c r="E63" s="69"/>
      <c r="F63" s="65"/>
      <c r="G63" s="100"/>
      <c r="H63" s="65"/>
      <c r="I63" s="103"/>
    </row>
    <row r="64" spans="1:9" x14ac:dyDescent="0.2">
      <c r="A64" s="64"/>
      <c r="B64" s="78" t="s">
        <v>36</v>
      </c>
      <c r="C64" s="63"/>
      <c r="D64" s="97" t="s">
        <v>17</v>
      </c>
      <c r="E64" s="69">
        <v>0</v>
      </c>
      <c r="F64" s="65">
        <v>0</v>
      </c>
      <c r="G64" s="100">
        <f t="shared" si="8"/>
        <v>0</v>
      </c>
      <c r="H64" s="65">
        <v>0</v>
      </c>
      <c r="I64" s="103">
        <f t="shared" si="9"/>
        <v>0</v>
      </c>
    </row>
    <row r="65" spans="1:9" x14ac:dyDescent="0.2">
      <c r="A65" s="64"/>
      <c r="B65" s="78" t="s">
        <v>37</v>
      </c>
      <c r="C65" s="63"/>
      <c r="D65" s="97"/>
      <c r="E65" s="69">
        <v>0</v>
      </c>
      <c r="F65" s="65">
        <v>0</v>
      </c>
      <c r="G65" s="100">
        <f t="shared" si="8"/>
        <v>0</v>
      </c>
      <c r="H65" s="65">
        <v>0</v>
      </c>
      <c r="I65" s="103">
        <f t="shared" si="9"/>
        <v>0</v>
      </c>
    </row>
    <row r="66" spans="1:9" x14ac:dyDescent="0.2">
      <c r="A66" s="64"/>
      <c r="B66" s="78" t="s">
        <v>38</v>
      </c>
      <c r="C66" s="63"/>
      <c r="D66" s="97"/>
      <c r="E66" s="69">
        <v>0</v>
      </c>
      <c r="F66" s="65">
        <v>0</v>
      </c>
      <c r="G66" s="100">
        <f t="shared" si="8"/>
        <v>0</v>
      </c>
      <c r="H66" s="65">
        <v>0</v>
      </c>
      <c r="I66" s="103">
        <f t="shared" si="9"/>
        <v>0</v>
      </c>
    </row>
    <row r="67" spans="1:9" x14ac:dyDescent="0.2">
      <c r="A67" s="64"/>
      <c r="B67" s="78" t="s">
        <v>39</v>
      </c>
      <c r="C67" s="63"/>
      <c r="D67" s="97"/>
      <c r="E67" s="69">
        <v>0</v>
      </c>
      <c r="F67" s="65">
        <v>0</v>
      </c>
      <c r="G67" s="100">
        <f t="shared" si="8"/>
        <v>0</v>
      </c>
      <c r="H67" s="65">
        <v>0</v>
      </c>
      <c r="I67" s="103">
        <f t="shared" si="9"/>
        <v>0</v>
      </c>
    </row>
    <row r="68" spans="1:9" x14ac:dyDescent="0.2">
      <c r="A68" s="64"/>
      <c r="B68" s="78"/>
      <c r="C68" s="63"/>
      <c r="D68" s="97"/>
      <c r="E68" s="63"/>
      <c r="F68" s="63"/>
      <c r="G68" s="109"/>
      <c r="H68" s="63"/>
      <c r="I68" s="110"/>
    </row>
    <row r="69" spans="1:9" ht="16" thickBot="1" x14ac:dyDescent="0.25">
      <c r="A69" s="67"/>
      <c r="B69" s="68"/>
      <c r="C69" s="68"/>
      <c r="D69" s="99"/>
      <c r="E69" s="68" t="s">
        <v>40</v>
      </c>
      <c r="F69" s="68"/>
      <c r="G69" s="102">
        <f>SUM(G59:G67)</f>
        <v>0</v>
      </c>
      <c r="H69" s="102">
        <f>SUM(H59:H67)</f>
        <v>0</v>
      </c>
      <c r="I69" s="105">
        <f>SUM(I59:I67)</f>
        <v>0</v>
      </c>
    </row>
    <row r="70" spans="1:9" ht="16" thickBot="1" x14ac:dyDescent="0.25"/>
    <row r="71" spans="1:9" x14ac:dyDescent="0.2">
      <c r="E71" s="111" t="s">
        <v>48</v>
      </c>
      <c r="F71" s="112"/>
      <c r="G71" s="112"/>
      <c r="H71" s="112"/>
      <c r="I71" s="113">
        <f>G69+G55+G46+G36</f>
        <v>0</v>
      </c>
    </row>
    <row r="72" spans="1:9" x14ac:dyDescent="0.2">
      <c r="E72" s="114" t="s">
        <v>49</v>
      </c>
      <c r="F72" s="109"/>
      <c r="G72" s="109"/>
      <c r="H72" s="109"/>
      <c r="I72" s="103">
        <f>H69+H55+H46+H36</f>
        <v>0</v>
      </c>
    </row>
    <row r="73" spans="1:9" ht="16" thickBot="1" x14ac:dyDescent="0.25">
      <c r="E73" s="115" t="s">
        <v>50</v>
      </c>
      <c r="F73" s="116"/>
      <c r="G73" s="116"/>
      <c r="H73" s="116"/>
      <c r="I73" s="117">
        <f>I69+I55+I46+I36</f>
        <v>0</v>
      </c>
    </row>
  </sheetData>
  <mergeCells count="2">
    <mergeCell ref="A1:I1"/>
    <mergeCell ref="A2:I2"/>
  </mergeCells>
  <pageMargins left="0.7" right="0.7" top="0.75" bottom="0.75" header="0.3" footer="0.3"/>
  <pageSetup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" workbookViewId="0">
      <selection activeCell="A36" sqref="A36:A38"/>
    </sheetView>
  </sheetViews>
  <sheetFormatPr baseColWidth="10" defaultColWidth="8.83203125" defaultRowHeight="15" x14ac:dyDescent="0.2"/>
  <cols>
    <col min="1" max="1" width="6.83203125" customWidth="1"/>
    <col min="2" max="2" width="13.5" customWidth="1"/>
    <col min="3" max="3" width="12.5" customWidth="1"/>
    <col min="4" max="4" width="56.1640625" customWidth="1"/>
    <col min="5" max="5" width="7.5" customWidth="1"/>
    <col min="6" max="6" width="12" bestFit="1" customWidth="1"/>
    <col min="7" max="7" width="12.5" customWidth="1"/>
    <col min="8" max="8" width="11.6640625" bestFit="1" customWidth="1"/>
    <col min="9" max="9" width="11.5" bestFit="1" customWidth="1"/>
  </cols>
  <sheetData>
    <row r="1" spans="1:9" ht="16" x14ac:dyDescent="0.2">
      <c r="A1" s="123" t="s">
        <v>18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2">
      <c r="A2" s="124" t="s">
        <v>57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2">
      <c r="A4" s="47" t="s">
        <v>53</v>
      </c>
      <c r="B4" s="46"/>
      <c r="C4" s="48" t="s">
        <v>56</v>
      </c>
      <c r="E4" s="46"/>
      <c r="F4" s="46"/>
      <c r="G4" s="46"/>
      <c r="H4" s="46"/>
      <c r="I4" s="46"/>
    </row>
    <row r="5" spans="1:9" x14ac:dyDescent="0.2">
      <c r="A5" s="1" t="s">
        <v>54</v>
      </c>
      <c r="C5" s="49">
        <v>42505</v>
      </c>
    </row>
    <row r="6" spans="1:9" x14ac:dyDescent="0.2">
      <c r="A6" s="1" t="s">
        <v>55</v>
      </c>
      <c r="C6" s="49">
        <v>42520</v>
      </c>
    </row>
    <row r="7" spans="1:9" ht="16" thickBot="1" x14ac:dyDescent="0.25"/>
    <row r="8" spans="1:9" x14ac:dyDescent="0.2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30" x14ac:dyDescent="0.2">
      <c r="A9" s="6" t="s">
        <v>3</v>
      </c>
      <c r="B9" s="7"/>
      <c r="C9" s="7"/>
      <c r="D9" s="8" t="s">
        <v>15</v>
      </c>
      <c r="E9" s="9" t="s">
        <v>21</v>
      </c>
      <c r="F9" s="10" t="s">
        <v>19</v>
      </c>
      <c r="G9" s="10" t="s">
        <v>20</v>
      </c>
      <c r="H9" s="11" t="s">
        <v>26</v>
      </c>
      <c r="I9" s="12" t="s">
        <v>27</v>
      </c>
    </row>
    <row r="10" spans="1:9" x14ac:dyDescent="0.2">
      <c r="A10" s="13"/>
      <c r="B10" s="7" t="s">
        <v>58</v>
      </c>
      <c r="C10" s="7"/>
      <c r="D10" s="14" t="s">
        <v>61</v>
      </c>
      <c r="E10" s="7">
        <v>1</v>
      </c>
      <c r="F10" s="15">
        <v>1200</v>
      </c>
      <c r="G10" s="15">
        <f>E10*F10</f>
        <v>1200</v>
      </c>
      <c r="H10" s="15">
        <v>0</v>
      </c>
      <c r="I10" s="16">
        <f>G10-H10</f>
        <v>1200</v>
      </c>
    </row>
    <row r="11" spans="1:9" x14ac:dyDescent="0.2">
      <c r="A11" s="13"/>
      <c r="B11" s="7" t="s">
        <v>59</v>
      </c>
      <c r="C11" s="7"/>
      <c r="D11" s="14" t="s">
        <v>62</v>
      </c>
      <c r="E11" s="7">
        <v>1</v>
      </c>
      <c r="F11" s="15">
        <v>950</v>
      </c>
      <c r="G11" s="15">
        <f t="shared" ref="G11:G30" si="0">E11*F11</f>
        <v>950</v>
      </c>
      <c r="H11" s="15">
        <v>0</v>
      </c>
      <c r="I11" s="16">
        <f t="shared" ref="I11:I30" si="1">G11-H11</f>
        <v>950</v>
      </c>
    </row>
    <row r="12" spans="1:9" x14ac:dyDescent="0.2">
      <c r="A12" s="13"/>
      <c r="B12" s="7" t="s">
        <v>60</v>
      </c>
      <c r="C12" s="7"/>
      <c r="D12" s="50" t="s">
        <v>63</v>
      </c>
      <c r="E12" s="7">
        <v>1</v>
      </c>
      <c r="F12" s="15">
        <v>200</v>
      </c>
      <c r="G12" s="15">
        <f t="shared" si="0"/>
        <v>200</v>
      </c>
      <c r="H12" s="15">
        <v>0</v>
      </c>
      <c r="I12" s="16">
        <f t="shared" si="1"/>
        <v>200</v>
      </c>
    </row>
    <row r="13" spans="1:9" x14ac:dyDescent="0.2">
      <c r="A13" s="13"/>
      <c r="B13" s="35" t="s">
        <v>64</v>
      </c>
      <c r="C13" s="7"/>
      <c r="D13" s="50" t="s">
        <v>65</v>
      </c>
      <c r="E13" s="7">
        <v>1</v>
      </c>
      <c r="F13" s="15">
        <v>600</v>
      </c>
      <c r="G13" s="15">
        <f t="shared" si="0"/>
        <v>600</v>
      </c>
      <c r="H13" s="15">
        <v>0</v>
      </c>
      <c r="I13" s="16">
        <f t="shared" si="1"/>
        <v>600</v>
      </c>
    </row>
    <row r="14" spans="1:9" x14ac:dyDescent="0.2">
      <c r="A14" s="13"/>
      <c r="B14" s="7"/>
      <c r="C14" s="7"/>
      <c r="D14" s="7"/>
      <c r="E14" s="7">
        <v>0</v>
      </c>
      <c r="F14" s="15">
        <v>0</v>
      </c>
      <c r="G14" s="15">
        <f t="shared" si="0"/>
        <v>0</v>
      </c>
      <c r="H14" s="15">
        <v>0</v>
      </c>
      <c r="I14" s="16">
        <f t="shared" si="1"/>
        <v>0</v>
      </c>
    </row>
    <row r="15" spans="1:9" x14ac:dyDescent="0.2">
      <c r="A15" s="13"/>
      <c r="B15" s="7"/>
      <c r="C15" s="7"/>
      <c r="D15" s="7"/>
      <c r="E15" s="7"/>
      <c r="F15" s="15"/>
      <c r="G15" s="15"/>
      <c r="H15" s="15"/>
      <c r="I15" s="16"/>
    </row>
    <row r="16" spans="1:9" x14ac:dyDescent="0.2">
      <c r="A16" s="6" t="s">
        <v>7</v>
      </c>
      <c r="B16" s="7"/>
      <c r="C16" s="7"/>
      <c r="D16" s="7"/>
      <c r="E16" s="7"/>
      <c r="F16" s="15"/>
      <c r="G16" s="15"/>
      <c r="H16" s="15"/>
      <c r="I16" s="16"/>
    </row>
    <row r="17" spans="1:9" x14ac:dyDescent="0.2">
      <c r="A17" s="17"/>
      <c r="B17" s="7" t="s">
        <v>58</v>
      </c>
      <c r="C17" s="7"/>
      <c r="D17" s="14" t="s">
        <v>67</v>
      </c>
      <c r="E17" s="7">
        <v>3</v>
      </c>
      <c r="F17" s="15">
        <v>220</v>
      </c>
      <c r="G17" s="15">
        <f t="shared" si="0"/>
        <v>660</v>
      </c>
      <c r="H17" s="15">
        <v>0</v>
      </c>
      <c r="I17" s="16">
        <f t="shared" si="1"/>
        <v>660</v>
      </c>
    </row>
    <row r="18" spans="1:9" x14ac:dyDescent="0.2">
      <c r="A18" s="17"/>
      <c r="B18" s="7" t="s">
        <v>59</v>
      </c>
      <c r="C18" s="7"/>
      <c r="D18" s="14" t="s">
        <v>67</v>
      </c>
      <c r="E18" s="7">
        <v>3</v>
      </c>
      <c r="F18" s="15">
        <v>220</v>
      </c>
      <c r="G18" s="15">
        <f t="shared" si="0"/>
        <v>660</v>
      </c>
      <c r="H18" s="15">
        <v>0</v>
      </c>
      <c r="I18" s="16">
        <f t="shared" si="1"/>
        <v>660</v>
      </c>
    </row>
    <row r="19" spans="1:9" x14ac:dyDescent="0.2">
      <c r="A19" s="13"/>
      <c r="B19" s="7" t="s">
        <v>60</v>
      </c>
      <c r="C19" s="7"/>
      <c r="D19" s="14" t="s">
        <v>66</v>
      </c>
      <c r="E19" s="7">
        <v>2</v>
      </c>
      <c r="F19" s="15">
        <v>220</v>
      </c>
      <c r="G19" s="15">
        <f t="shared" si="0"/>
        <v>440</v>
      </c>
      <c r="H19" s="15">
        <v>0</v>
      </c>
      <c r="I19" s="16">
        <f t="shared" si="1"/>
        <v>440</v>
      </c>
    </row>
    <row r="20" spans="1:9" x14ac:dyDescent="0.2">
      <c r="A20" s="13"/>
      <c r="B20" s="35" t="s">
        <v>64</v>
      </c>
      <c r="C20" s="7"/>
      <c r="D20" s="14" t="s">
        <v>66</v>
      </c>
      <c r="E20" s="7">
        <v>2</v>
      </c>
      <c r="F20" s="15">
        <v>220</v>
      </c>
      <c r="G20" s="15">
        <f t="shared" si="0"/>
        <v>440</v>
      </c>
      <c r="H20" s="15">
        <v>0</v>
      </c>
      <c r="I20" s="16">
        <f t="shared" si="1"/>
        <v>440</v>
      </c>
    </row>
    <row r="21" spans="1:9" x14ac:dyDescent="0.2">
      <c r="A21" s="13"/>
      <c r="B21" s="7"/>
      <c r="C21" s="7"/>
      <c r="D21" s="7"/>
      <c r="E21" s="7">
        <v>0</v>
      </c>
      <c r="F21" s="15">
        <v>0</v>
      </c>
      <c r="G21" s="15">
        <f t="shared" si="0"/>
        <v>0</v>
      </c>
      <c r="H21" s="15">
        <v>0</v>
      </c>
      <c r="I21" s="16">
        <f t="shared" si="1"/>
        <v>0</v>
      </c>
    </row>
    <row r="22" spans="1:9" x14ac:dyDescent="0.2">
      <c r="A22" s="13"/>
      <c r="B22" s="7"/>
      <c r="C22" s="7"/>
      <c r="D22" s="7"/>
      <c r="E22" s="7"/>
      <c r="F22" s="15"/>
      <c r="G22" s="15"/>
      <c r="H22" s="15"/>
      <c r="I22" s="16"/>
    </row>
    <row r="23" spans="1:9" x14ac:dyDescent="0.2">
      <c r="A23" s="6" t="s">
        <v>11</v>
      </c>
      <c r="B23" s="7"/>
      <c r="C23" s="7"/>
      <c r="D23" s="7"/>
      <c r="E23" s="7"/>
      <c r="F23" s="15"/>
      <c r="G23" s="15"/>
      <c r="H23" s="15"/>
      <c r="I23" s="16"/>
    </row>
    <row r="24" spans="1:9" x14ac:dyDescent="0.2">
      <c r="A24" s="13"/>
      <c r="B24" s="7" t="s">
        <v>58</v>
      </c>
      <c r="C24" s="7"/>
      <c r="D24" s="14" t="s">
        <v>68</v>
      </c>
      <c r="E24" s="7">
        <v>3</v>
      </c>
      <c r="F24" s="15">
        <v>69</v>
      </c>
      <c r="G24" s="15">
        <f t="shared" si="0"/>
        <v>207</v>
      </c>
      <c r="H24" s="15">
        <v>0</v>
      </c>
      <c r="I24" s="16">
        <f t="shared" si="1"/>
        <v>207</v>
      </c>
    </row>
    <row r="25" spans="1:9" x14ac:dyDescent="0.2">
      <c r="A25" s="13"/>
      <c r="B25" s="7" t="s">
        <v>59</v>
      </c>
      <c r="C25" s="7"/>
      <c r="D25" s="14" t="s">
        <v>68</v>
      </c>
      <c r="E25" s="7">
        <v>3</v>
      </c>
      <c r="F25" s="15">
        <v>69</v>
      </c>
      <c r="G25" s="15">
        <f t="shared" si="0"/>
        <v>207</v>
      </c>
      <c r="H25" s="15">
        <v>0</v>
      </c>
      <c r="I25" s="16">
        <f t="shared" si="1"/>
        <v>207</v>
      </c>
    </row>
    <row r="26" spans="1:9" x14ac:dyDescent="0.2">
      <c r="A26" s="13"/>
      <c r="B26" s="7" t="s">
        <v>60</v>
      </c>
      <c r="C26" s="7"/>
      <c r="D26" s="14" t="s">
        <v>68</v>
      </c>
      <c r="E26" s="7">
        <v>2</v>
      </c>
      <c r="F26" s="15">
        <v>69</v>
      </c>
      <c r="G26" s="15">
        <f t="shared" si="0"/>
        <v>138</v>
      </c>
      <c r="H26" s="15">
        <v>0</v>
      </c>
      <c r="I26" s="16">
        <f t="shared" si="1"/>
        <v>138</v>
      </c>
    </row>
    <row r="27" spans="1:9" x14ac:dyDescent="0.2">
      <c r="A27" s="13"/>
      <c r="B27" s="35" t="s">
        <v>64</v>
      </c>
      <c r="C27" s="7"/>
      <c r="D27" s="14" t="s">
        <v>68</v>
      </c>
      <c r="E27" s="7">
        <v>2</v>
      </c>
      <c r="F27" s="15">
        <v>69</v>
      </c>
      <c r="G27" s="15">
        <f t="shared" si="0"/>
        <v>138</v>
      </c>
      <c r="H27" s="15">
        <v>0</v>
      </c>
      <c r="I27" s="16">
        <f t="shared" si="1"/>
        <v>138</v>
      </c>
    </row>
    <row r="28" spans="1:9" x14ac:dyDescent="0.2">
      <c r="A28" s="13"/>
      <c r="B28" s="7"/>
      <c r="C28" s="7"/>
      <c r="D28" s="7"/>
      <c r="E28" s="7">
        <v>0</v>
      </c>
      <c r="F28" s="15">
        <v>0</v>
      </c>
      <c r="G28" s="15">
        <f t="shared" si="0"/>
        <v>0</v>
      </c>
      <c r="H28" s="15">
        <v>0</v>
      </c>
      <c r="I28" s="16">
        <f t="shared" si="1"/>
        <v>0</v>
      </c>
    </row>
    <row r="29" spans="1:9" x14ac:dyDescent="0.2">
      <c r="A29" s="13"/>
      <c r="B29" s="7"/>
      <c r="C29" s="7"/>
      <c r="D29" s="7"/>
      <c r="E29" s="7"/>
      <c r="F29" s="15"/>
      <c r="G29" s="15"/>
      <c r="H29" s="15"/>
      <c r="I29" s="16"/>
    </row>
    <row r="30" spans="1:9" x14ac:dyDescent="0.2">
      <c r="A30" s="6" t="s">
        <v>16</v>
      </c>
      <c r="B30" s="7"/>
      <c r="C30" s="7"/>
      <c r="D30" s="14" t="s">
        <v>17</v>
      </c>
      <c r="E30" s="7">
        <v>0</v>
      </c>
      <c r="F30" s="15">
        <v>0</v>
      </c>
      <c r="G30" s="15">
        <f t="shared" si="0"/>
        <v>0</v>
      </c>
      <c r="H30" s="15">
        <v>0</v>
      </c>
      <c r="I30" s="16">
        <f t="shared" si="1"/>
        <v>0</v>
      </c>
    </row>
    <row r="31" spans="1:9" x14ac:dyDescent="0.2">
      <c r="A31" s="13"/>
      <c r="B31" s="7"/>
      <c r="C31" s="7"/>
      <c r="D31" s="7"/>
      <c r="E31" s="7"/>
      <c r="F31" s="15"/>
      <c r="G31" s="15"/>
      <c r="H31" s="15"/>
      <c r="I31" s="16"/>
    </row>
    <row r="32" spans="1:9" ht="16" thickBot="1" x14ac:dyDescent="0.25">
      <c r="A32" s="18"/>
      <c r="B32" s="19"/>
      <c r="C32" s="19"/>
      <c r="D32" s="19"/>
      <c r="E32" s="19" t="s">
        <v>25</v>
      </c>
      <c r="F32" s="20"/>
      <c r="G32" s="20">
        <f>SUM(G10:G30)</f>
        <v>5840</v>
      </c>
      <c r="H32" s="20">
        <f>SUM(H10:H30)</f>
        <v>0</v>
      </c>
      <c r="I32" s="21">
        <f>SUM(I10:I30)</f>
        <v>5840</v>
      </c>
    </row>
    <row r="33" spans="1:9" ht="16" thickBot="1" x14ac:dyDescent="0.25">
      <c r="A33" s="7"/>
      <c r="B33" s="7"/>
      <c r="C33" s="7"/>
      <c r="D33" s="7"/>
      <c r="E33" s="7"/>
      <c r="F33" s="15"/>
      <c r="G33" s="15"/>
      <c r="H33" s="15"/>
      <c r="I33" s="15"/>
    </row>
    <row r="34" spans="1:9" x14ac:dyDescent="0.2">
      <c r="A34" s="3" t="s">
        <v>2</v>
      </c>
      <c r="B34" s="4"/>
      <c r="C34" s="4"/>
      <c r="D34" s="4"/>
      <c r="E34" s="4"/>
      <c r="F34" s="22"/>
      <c r="G34" s="22"/>
      <c r="H34" s="22"/>
      <c r="I34" s="23"/>
    </row>
    <row r="35" spans="1:9" ht="30" x14ac:dyDescent="0.2">
      <c r="A35" s="24"/>
      <c r="B35" s="7"/>
      <c r="C35" s="7"/>
      <c r="D35" s="8" t="s">
        <v>15</v>
      </c>
      <c r="E35" s="10" t="s">
        <v>28</v>
      </c>
      <c r="F35" s="25" t="s">
        <v>29</v>
      </c>
      <c r="G35" s="25" t="s">
        <v>20</v>
      </c>
      <c r="H35" s="11" t="s">
        <v>26</v>
      </c>
      <c r="I35" s="12" t="s">
        <v>27</v>
      </c>
    </row>
    <row r="36" spans="1:9" x14ac:dyDescent="0.2">
      <c r="A36" s="28" t="s">
        <v>69</v>
      </c>
      <c r="C36" s="7"/>
      <c r="D36" s="14" t="s">
        <v>71</v>
      </c>
      <c r="E36" s="26">
        <v>10</v>
      </c>
      <c r="F36" s="15">
        <v>100</v>
      </c>
      <c r="G36" s="15">
        <f>E36*F36</f>
        <v>1000</v>
      </c>
      <c r="H36" s="15">
        <v>0</v>
      </c>
      <c r="I36" s="16">
        <f>G36-H36</f>
        <v>1000</v>
      </c>
    </row>
    <row r="37" spans="1:9" x14ac:dyDescent="0.2">
      <c r="A37" s="28" t="s">
        <v>70</v>
      </c>
      <c r="C37" s="7"/>
      <c r="D37" s="14" t="s">
        <v>72</v>
      </c>
      <c r="E37" s="26">
        <v>3</v>
      </c>
      <c r="F37" s="15">
        <v>50</v>
      </c>
      <c r="G37" s="15">
        <f t="shared" ref="G37:G40" si="2">E37*F37</f>
        <v>150</v>
      </c>
      <c r="H37" s="15">
        <v>0</v>
      </c>
      <c r="I37" s="16">
        <f t="shared" ref="I37:I40" si="3">G37-H37</f>
        <v>150</v>
      </c>
    </row>
    <row r="38" spans="1:9" x14ac:dyDescent="0.2">
      <c r="A38" s="28"/>
      <c r="C38" s="7"/>
      <c r="D38" s="7"/>
      <c r="E38" s="26">
        <v>0</v>
      </c>
      <c r="F38" s="15">
        <v>0</v>
      </c>
      <c r="G38" s="15">
        <f t="shared" si="2"/>
        <v>0</v>
      </c>
      <c r="H38" s="15">
        <v>0</v>
      </c>
      <c r="I38" s="16">
        <f t="shared" si="3"/>
        <v>0</v>
      </c>
    </row>
    <row r="39" spans="1:9" x14ac:dyDescent="0.2">
      <c r="A39" s="13"/>
      <c r="B39" s="7"/>
      <c r="C39" s="7"/>
      <c r="D39" s="7"/>
      <c r="E39" s="26">
        <v>0</v>
      </c>
      <c r="F39" s="15">
        <v>0</v>
      </c>
      <c r="G39" s="15">
        <f t="shared" si="2"/>
        <v>0</v>
      </c>
      <c r="H39" s="15">
        <v>0</v>
      </c>
      <c r="I39" s="16">
        <f t="shared" si="3"/>
        <v>0</v>
      </c>
    </row>
    <row r="40" spans="1:9" x14ac:dyDescent="0.2">
      <c r="A40" s="13"/>
      <c r="B40" s="7"/>
      <c r="C40" s="7"/>
      <c r="D40" s="7"/>
      <c r="E40" s="26">
        <v>0</v>
      </c>
      <c r="F40" s="15">
        <v>0</v>
      </c>
      <c r="G40" s="15">
        <f t="shared" si="2"/>
        <v>0</v>
      </c>
      <c r="H40" s="15">
        <v>0</v>
      </c>
      <c r="I40" s="16">
        <f t="shared" si="3"/>
        <v>0</v>
      </c>
    </row>
    <row r="41" spans="1:9" x14ac:dyDescent="0.2">
      <c r="A41" s="13"/>
      <c r="B41" s="7"/>
      <c r="C41" s="7"/>
      <c r="D41" s="7"/>
      <c r="E41" s="27"/>
      <c r="F41" s="15"/>
      <c r="G41" s="15"/>
      <c r="H41" s="15"/>
      <c r="I41" s="16"/>
    </row>
    <row r="42" spans="1:9" ht="16" thickBot="1" x14ac:dyDescent="0.25">
      <c r="A42" s="36" t="s">
        <v>45</v>
      </c>
      <c r="B42" s="19"/>
      <c r="C42" s="19"/>
      <c r="D42" s="19"/>
      <c r="E42" s="29" t="s">
        <v>30</v>
      </c>
      <c r="F42" s="30"/>
      <c r="G42" s="30">
        <f>SUM(G36:G41)</f>
        <v>1150</v>
      </c>
      <c r="H42" s="30">
        <f>SUM(H36:H41)</f>
        <v>0</v>
      </c>
      <c r="I42" s="21">
        <f>SUM(I36:I40)</f>
        <v>1150</v>
      </c>
    </row>
    <row r="43" spans="1:9" ht="16" thickBot="1" x14ac:dyDescent="0.25">
      <c r="A43" s="7"/>
      <c r="B43" s="7"/>
      <c r="C43" s="7"/>
      <c r="D43" s="7"/>
      <c r="E43" s="33"/>
      <c r="F43" s="34"/>
      <c r="G43" s="34"/>
      <c r="H43" s="34"/>
      <c r="I43" s="15"/>
    </row>
    <row r="44" spans="1:9" x14ac:dyDescent="0.2">
      <c r="A44" s="3" t="s">
        <v>41</v>
      </c>
      <c r="B44" s="4"/>
      <c r="C44" s="4"/>
      <c r="D44" s="4"/>
      <c r="E44" s="38"/>
      <c r="F44" s="39"/>
      <c r="G44" s="39"/>
      <c r="H44" s="39"/>
      <c r="I44" s="23"/>
    </row>
    <row r="45" spans="1:9" ht="30" x14ac:dyDescent="0.2">
      <c r="A45" s="13"/>
      <c r="B45" s="7"/>
      <c r="C45" s="7"/>
      <c r="D45" s="8" t="s">
        <v>15</v>
      </c>
      <c r="E45" s="10" t="s">
        <v>28</v>
      </c>
      <c r="F45" s="25" t="s">
        <v>29</v>
      </c>
      <c r="G45" s="25" t="s">
        <v>20</v>
      </c>
      <c r="H45" s="11" t="s">
        <v>26</v>
      </c>
      <c r="I45" s="12" t="s">
        <v>27</v>
      </c>
    </row>
    <row r="46" spans="1:9" x14ac:dyDescent="0.2">
      <c r="A46" s="17" t="s">
        <v>42</v>
      </c>
      <c r="B46" s="7"/>
      <c r="C46" s="7"/>
      <c r="D46" s="14" t="s">
        <v>73</v>
      </c>
      <c r="E46" s="37">
        <v>2</v>
      </c>
      <c r="F46" s="34">
        <v>250</v>
      </c>
      <c r="G46" s="34">
        <f>E46*F46</f>
        <v>500</v>
      </c>
      <c r="H46" s="34">
        <v>500</v>
      </c>
      <c r="I46" s="16">
        <f>G46-H46</f>
        <v>0</v>
      </c>
    </row>
    <row r="47" spans="1:9" x14ac:dyDescent="0.2">
      <c r="A47" s="17" t="s">
        <v>43</v>
      </c>
      <c r="B47" s="7"/>
      <c r="C47" s="7"/>
      <c r="D47" s="14" t="s">
        <v>74</v>
      </c>
      <c r="E47" s="37">
        <v>2</v>
      </c>
      <c r="F47" s="34">
        <v>750</v>
      </c>
      <c r="G47" s="34">
        <f t="shared" ref="G47:G49" si="4">E47*F47</f>
        <v>1500</v>
      </c>
      <c r="H47" s="34">
        <v>1500</v>
      </c>
      <c r="I47" s="16">
        <f t="shared" ref="I47:I49" si="5">G47-H47</f>
        <v>0</v>
      </c>
    </row>
    <row r="48" spans="1:9" x14ac:dyDescent="0.2">
      <c r="A48" s="40" t="s">
        <v>44</v>
      </c>
      <c r="B48" s="7"/>
      <c r="C48" s="7"/>
      <c r="D48" s="14" t="s">
        <v>75</v>
      </c>
      <c r="E48" s="37">
        <v>2</v>
      </c>
      <c r="F48" s="34">
        <v>3000</v>
      </c>
      <c r="G48" s="34">
        <f t="shared" si="4"/>
        <v>6000</v>
      </c>
      <c r="H48" s="34">
        <v>0</v>
      </c>
      <c r="I48" s="16">
        <f t="shared" si="5"/>
        <v>6000</v>
      </c>
    </row>
    <row r="49" spans="1:9" x14ac:dyDescent="0.2">
      <c r="A49" s="13"/>
      <c r="B49" s="7"/>
      <c r="C49" s="7"/>
      <c r="D49" s="14" t="s">
        <v>76</v>
      </c>
      <c r="E49" s="37">
        <v>0</v>
      </c>
      <c r="F49" s="34">
        <v>0</v>
      </c>
      <c r="G49" s="34">
        <f t="shared" si="4"/>
        <v>0</v>
      </c>
      <c r="H49" s="34">
        <v>0</v>
      </c>
      <c r="I49" s="16">
        <f t="shared" si="5"/>
        <v>0</v>
      </c>
    </row>
    <row r="50" spans="1:9" x14ac:dyDescent="0.2">
      <c r="A50" s="13"/>
      <c r="B50" s="7"/>
      <c r="C50" s="7"/>
      <c r="D50" s="7"/>
      <c r="E50" s="33"/>
      <c r="F50" s="34"/>
      <c r="G50" s="34"/>
      <c r="H50" s="34"/>
      <c r="I50" s="16"/>
    </row>
    <row r="51" spans="1:9" ht="16" thickBot="1" x14ac:dyDescent="0.25">
      <c r="A51" s="41" t="s">
        <v>46</v>
      </c>
      <c r="B51" s="19"/>
      <c r="C51" s="19"/>
      <c r="D51" s="19"/>
      <c r="E51" s="29" t="s">
        <v>47</v>
      </c>
      <c r="F51" s="30"/>
      <c r="G51" s="30">
        <f>SUM(G46:G50)</f>
        <v>8000</v>
      </c>
      <c r="H51" s="30">
        <f>SUM(H46:H50)</f>
        <v>2000</v>
      </c>
      <c r="I51" s="21">
        <f>SUM(I46:I49)</f>
        <v>6000</v>
      </c>
    </row>
    <row r="52" spans="1:9" ht="16" thickBot="1" x14ac:dyDescent="0.25">
      <c r="H52" s="2"/>
      <c r="I52" s="2"/>
    </row>
    <row r="53" spans="1:9" x14ac:dyDescent="0.2">
      <c r="A53" s="3" t="s">
        <v>31</v>
      </c>
      <c r="B53" s="4"/>
      <c r="C53" s="4"/>
      <c r="D53" s="4"/>
      <c r="E53" s="4"/>
      <c r="F53" s="4"/>
      <c r="G53" s="4"/>
      <c r="H53" s="22"/>
      <c r="I53" s="23"/>
    </row>
    <row r="54" spans="1:9" ht="30" x14ac:dyDescent="0.2">
      <c r="A54" s="13"/>
      <c r="B54" s="7"/>
      <c r="C54" s="7"/>
      <c r="D54" s="8" t="s">
        <v>15</v>
      </c>
      <c r="E54" s="9" t="s">
        <v>21</v>
      </c>
      <c r="F54" s="10" t="s">
        <v>19</v>
      </c>
      <c r="G54" s="10" t="s">
        <v>20</v>
      </c>
      <c r="H54" s="11" t="s">
        <v>26</v>
      </c>
      <c r="I54" s="12" t="s">
        <v>27</v>
      </c>
    </row>
    <row r="55" spans="1:9" x14ac:dyDescent="0.2">
      <c r="A55" s="17" t="s">
        <v>1</v>
      </c>
      <c r="B55" s="7"/>
      <c r="C55" s="7"/>
      <c r="D55" s="14" t="s">
        <v>77</v>
      </c>
      <c r="E55" s="26">
        <v>1</v>
      </c>
      <c r="F55" s="15">
        <v>25</v>
      </c>
      <c r="G55" s="15">
        <f>E55*F55</f>
        <v>25</v>
      </c>
      <c r="H55" s="15">
        <v>0</v>
      </c>
      <c r="I55" s="16">
        <f>G55-H55</f>
        <v>25</v>
      </c>
    </row>
    <row r="56" spans="1:9" x14ac:dyDescent="0.2">
      <c r="A56" s="17" t="s">
        <v>32</v>
      </c>
      <c r="B56" s="7"/>
      <c r="C56" s="7"/>
      <c r="D56" s="14" t="s">
        <v>78</v>
      </c>
      <c r="E56" s="26">
        <v>150</v>
      </c>
      <c r="F56" s="15">
        <v>1</v>
      </c>
      <c r="G56" s="15">
        <f t="shared" ref="G56:G63" si="6">E56*F56</f>
        <v>150</v>
      </c>
      <c r="H56" s="15">
        <v>0</v>
      </c>
      <c r="I56" s="16">
        <f t="shared" ref="I56:I63" si="7">G56-H56</f>
        <v>150</v>
      </c>
    </row>
    <row r="57" spans="1:9" x14ac:dyDescent="0.2">
      <c r="A57" s="17" t="s">
        <v>33</v>
      </c>
      <c r="B57" s="7"/>
      <c r="C57" s="7"/>
      <c r="D57" s="14" t="s">
        <v>79</v>
      </c>
      <c r="E57" s="26">
        <v>1</v>
      </c>
      <c r="F57" s="15">
        <v>750</v>
      </c>
      <c r="G57" s="15">
        <f t="shared" si="6"/>
        <v>750</v>
      </c>
      <c r="H57" s="15">
        <v>0</v>
      </c>
      <c r="I57" s="16">
        <f t="shared" si="7"/>
        <v>750</v>
      </c>
    </row>
    <row r="58" spans="1:9" x14ac:dyDescent="0.2">
      <c r="A58" s="17" t="s">
        <v>34</v>
      </c>
      <c r="B58" s="7"/>
      <c r="C58" s="7"/>
      <c r="D58" s="50" t="s">
        <v>80</v>
      </c>
      <c r="E58" s="26">
        <v>1</v>
      </c>
      <c r="F58" s="15">
        <v>1000</v>
      </c>
      <c r="G58" s="15">
        <f t="shared" si="6"/>
        <v>1000</v>
      </c>
      <c r="H58" s="15">
        <v>0</v>
      </c>
      <c r="I58" s="16">
        <f t="shared" si="7"/>
        <v>1000</v>
      </c>
    </row>
    <row r="59" spans="1:9" x14ac:dyDescent="0.2">
      <c r="A59" s="17" t="s">
        <v>35</v>
      </c>
      <c r="B59" s="7"/>
      <c r="C59" s="7"/>
      <c r="D59" s="7"/>
      <c r="E59" s="26"/>
      <c r="F59" s="15"/>
      <c r="G59" s="15"/>
      <c r="H59" s="15"/>
      <c r="I59" s="16"/>
    </row>
    <row r="60" spans="1:9" x14ac:dyDescent="0.2">
      <c r="A60" s="13"/>
      <c r="B60" s="31" t="s">
        <v>36</v>
      </c>
      <c r="C60" s="7"/>
      <c r="D60" s="14"/>
      <c r="E60" s="26">
        <v>0</v>
      </c>
      <c r="F60" s="15">
        <v>0</v>
      </c>
      <c r="G60" s="15">
        <f t="shared" si="6"/>
        <v>0</v>
      </c>
      <c r="H60" s="15">
        <v>0</v>
      </c>
      <c r="I60" s="16">
        <f t="shared" si="7"/>
        <v>0</v>
      </c>
    </row>
    <row r="61" spans="1:9" x14ac:dyDescent="0.2">
      <c r="A61" s="13"/>
      <c r="B61" s="31" t="s">
        <v>37</v>
      </c>
      <c r="C61" s="7"/>
      <c r="D61" s="7"/>
      <c r="E61" s="26">
        <v>0</v>
      </c>
      <c r="F61" s="15">
        <v>0</v>
      </c>
      <c r="G61" s="15">
        <f t="shared" si="6"/>
        <v>0</v>
      </c>
      <c r="H61" s="15">
        <v>0</v>
      </c>
      <c r="I61" s="16">
        <f t="shared" si="7"/>
        <v>0</v>
      </c>
    </row>
    <row r="62" spans="1:9" x14ac:dyDescent="0.2">
      <c r="A62" s="13"/>
      <c r="B62" s="31" t="s">
        <v>38</v>
      </c>
      <c r="C62" s="7"/>
      <c r="D62" s="7"/>
      <c r="E62" s="26">
        <v>0</v>
      </c>
      <c r="F62" s="15">
        <v>0</v>
      </c>
      <c r="G62" s="15">
        <f t="shared" si="6"/>
        <v>0</v>
      </c>
      <c r="H62" s="15">
        <v>0</v>
      </c>
      <c r="I62" s="16">
        <f t="shared" si="7"/>
        <v>0</v>
      </c>
    </row>
    <row r="63" spans="1:9" x14ac:dyDescent="0.2">
      <c r="A63" s="13"/>
      <c r="B63" s="31" t="s">
        <v>39</v>
      </c>
      <c r="C63" s="7"/>
      <c r="D63" s="7"/>
      <c r="E63" s="26">
        <v>0</v>
      </c>
      <c r="F63" s="15">
        <v>0</v>
      </c>
      <c r="G63" s="15">
        <f t="shared" si="6"/>
        <v>0</v>
      </c>
      <c r="H63" s="15">
        <v>0</v>
      </c>
      <c r="I63" s="16">
        <f t="shared" si="7"/>
        <v>0</v>
      </c>
    </row>
    <row r="64" spans="1:9" x14ac:dyDescent="0.2">
      <c r="A64" s="13"/>
      <c r="B64" s="31"/>
      <c r="C64" s="7"/>
      <c r="D64" s="7"/>
      <c r="E64" s="7"/>
      <c r="F64" s="7"/>
      <c r="G64" s="7"/>
      <c r="H64" s="7"/>
      <c r="I64" s="32"/>
    </row>
    <row r="65" spans="1:9" ht="16" thickBot="1" x14ac:dyDescent="0.25">
      <c r="A65" s="18"/>
      <c r="B65" s="19"/>
      <c r="C65" s="19"/>
      <c r="D65" s="19"/>
      <c r="E65" s="19" t="s">
        <v>40</v>
      </c>
      <c r="F65" s="19"/>
      <c r="G65" s="20">
        <f>SUM(G55:G63)</f>
        <v>1925</v>
      </c>
      <c r="H65" s="20">
        <f>SUM(H55:H63)</f>
        <v>0</v>
      </c>
      <c r="I65" s="21">
        <f>SUM(I55:I63)</f>
        <v>1925</v>
      </c>
    </row>
    <row r="66" spans="1:9" ht="16" thickBot="1" x14ac:dyDescent="0.25"/>
    <row r="67" spans="1:9" x14ac:dyDescent="0.2">
      <c r="E67" s="42" t="s">
        <v>48</v>
      </c>
      <c r="F67" s="4"/>
      <c r="G67" s="4"/>
      <c r="H67" s="4"/>
      <c r="I67" s="23">
        <f>G65+G51+G42+G32</f>
        <v>16915</v>
      </c>
    </row>
    <row r="68" spans="1:9" x14ac:dyDescent="0.2">
      <c r="E68" s="13" t="s">
        <v>49</v>
      </c>
      <c r="F68" s="7"/>
      <c r="G68" s="7"/>
      <c r="H68" s="7"/>
      <c r="I68" s="16">
        <f>H65+H51+H42+H32</f>
        <v>2000</v>
      </c>
    </row>
    <row r="69" spans="1:9" ht="16" thickBot="1" x14ac:dyDescent="0.25">
      <c r="E69" s="43" t="s">
        <v>50</v>
      </c>
      <c r="F69" s="44"/>
      <c r="G69" s="44"/>
      <c r="H69" s="44"/>
      <c r="I69" s="45">
        <f>I65+I51+I42+I32</f>
        <v>14915</v>
      </c>
    </row>
  </sheetData>
  <sheetProtection sheet="1" objects="1" scenarios="1"/>
  <mergeCells count="2">
    <mergeCell ref="A1:I1"/>
    <mergeCell ref="A2:I2"/>
  </mergeCells>
  <phoneticPr fontId="7" type="noConversion"/>
  <pageMargins left="0.7" right="0.7" top="0.75" bottom="0.75" header="0.3" footer="0.3"/>
  <pageSetup scale="59" orientation="portrait" horizontalDpi="4294967293" verticalDpi="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6.83203125" customWidth="1"/>
    <col min="2" max="2" width="13.5" customWidth="1"/>
    <col min="3" max="3" width="12.5" customWidth="1"/>
    <col min="4" max="4" width="56.1640625" customWidth="1"/>
    <col min="5" max="5" width="7.5" customWidth="1"/>
    <col min="6" max="6" width="12" bestFit="1" customWidth="1"/>
    <col min="7" max="7" width="12.5" customWidth="1"/>
    <col min="8" max="8" width="11.6640625" bestFit="1" customWidth="1"/>
    <col min="9" max="9" width="11.5" bestFit="1" customWidth="1"/>
  </cols>
  <sheetData>
    <row r="1" spans="1:9" ht="16" x14ac:dyDescent="0.2">
      <c r="A1" s="123" t="s">
        <v>18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2">
      <c r="A2" s="124" t="s">
        <v>111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9" x14ac:dyDescent="0.2">
      <c r="A4" s="47" t="s">
        <v>53</v>
      </c>
      <c r="B4" s="119"/>
      <c r="C4" s="48" t="s">
        <v>56</v>
      </c>
      <c r="E4" s="119"/>
      <c r="F4" s="119"/>
      <c r="G4" s="119"/>
      <c r="H4" s="119"/>
      <c r="I4" s="119"/>
    </row>
    <row r="5" spans="1:9" x14ac:dyDescent="0.2">
      <c r="A5" s="1" t="s">
        <v>54</v>
      </c>
      <c r="C5" s="49">
        <v>43174</v>
      </c>
    </row>
    <row r="6" spans="1:9" x14ac:dyDescent="0.2">
      <c r="A6" s="1" t="s">
        <v>55</v>
      </c>
      <c r="C6" s="49">
        <v>43281</v>
      </c>
    </row>
    <row r="7" spans="1:9" ht="16" thickBot="1" x14ac:dyDescent="0.25"/>
    <row r="8" spans="1:9" x14ac:dyDescent="0.2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30" x14ac:dyDescent="0.2">
      <c r="A9" s="126" t="s">
        <v>3</v>
      </c>
      <c r="B9" s="125"/>
      <c r="C9" s="127"/>
      <c r="D9" s="128" t="s">
        <v>15</v>
      </c>
      <c r="E9" s="129" t="s">
        <v>21</v>
      </c>
      <c r="F9" s="130" t="s">
        <v>19</v>
      </c>
      <c r="G9" s="130" t="s">
        <v>20</v>
      </c>
      <c r="H9" s="131" t="s">
        <v>26</v>
      </c>
      <c r="I9" s="132" t="s">
        <v>27</v>
      </c>
    </row>
    <row r="10" spans="1:9" x14ac:dyDescent="0.2">
      <c r="A10" s="133"/>
      <c r="B10" s="127" t="s">
        <v>97</v>
      </c>
      <c r="C10" s="127"/>
      <c r="D10" s="134" t="s">
        <v>99</v>
      </c>
      <c r="E10" s="127">
        <v>1</v>
      </c>
      <c r="F10" s="135">
        <v>1500</v>
      </c>
      <c r="G10" s="135">
        <f>E10*F10</f>
        <v>1500</v>
      </c>
      <c r="H10" s="135">
        <v>0</v>
      </c>
      <c r="I10" s="136">
        <f>G10-H10</f>
        <v>1500</v>
      </c>
    </row>
    <row r="11" spans="1:9" x14ac:dyDescent="0.2">
      <c r="A11" s="133"/>
      <c r="B11" s="127" t="s">
        <v>98</v>
      </c>
      <c r="C11" s="127"/>
      <c r="D11" s="134" t="s">
        <v>100</v>
      </c>
      <c r="E11" s="127">
        <v>1</v>
      </c>
      <c r="F11" s="135">
        <v>750</v>
      </c>
      <c r="G11" s="135">
        <f t="shared" ref="G11:G13" si="0">E11*F11</f>
        <v>750</v>
      </c>
      <c r="H11" s="135">
        <v>0</v>
      </c>
      <c r="I11" s="136">
        <f t="shared" ref="I11:I13" si="1">G11-H11</f>
        <v>750</v>
      </c>
    </row>
    <row r="12" spans="1:9" x14ac:dyDescent="0.2">
      <c r="A12" s="133"/>
      <c r="B12" s="127"/>
      <c r="C12" s="127"/>
      <c r="D12" s="134"/>
      <c r="E12" s="127">
        <v>0</v>
      </c>
      <c r="F12" s="135">
        <v>0</v>
      </c>
      <c r="G12" s="135">
        <f t="shared" si="0"/>
        <v>0</v>
      </c>
      <c r="H12" s="135">
        <v>0</v>
      </c>
      <c r="I12" s="136">
        <f t="shared" si="1"/>
        <v>0</v>
      </c>
    </row>
    <row r="13" spans="1:9" x14ac:dyDescent="0.2">
      <c r="A13" s="133"/>
      <c r="B13" s="127"/>
      <c r="C13" s="127"/>
      <c r="D13" s="134"/>
      <c r="E13" s="127">
        <v>0</v>
      </c>
      <c r="F13" s="135">
        <v>0</v>
      </c>
      <c r="G13" s="135">
        <f t="shared" si="0"/>
        <v>0</v>
      </c>
      <c r="H13" s="135">
        <v>0</v>
      </c>
      <c r="I13" s="136">
        <f t="shared" si="1"/>
        <v>0</v>
      </c>
    </row>
    <row r="14" spans="1:9" x14ac:dyDescent="0.2">
      <c r="A14" s="133"/>
      <c r="B14" s="127"/>
      <c r="C14" s="127"/>
      <c r="D14" s="127"/>
      <c r="E14" s="127"/>
      <c r="F14" s="135"/>
      <c r="G14" s="135"/>
      <c r="H14" s="135"/>
      <c r="I14" s="136"/>
    </row>
    <row r="15" spans="1:9" x14ac:dyDescent="0.2">
      <c r="A15" s="133"/>
      <c r="B15" s="127"/>
      <c r="C15" s="127"/>
      <c r="D15" s="127"/>
      <c r="E15" s="127"/>
      <c r="F15" s="135"/>
      <c r="G15" s="135"/>
      <c r="H15" s="135"/>
      <c r="I15" s="136"/>
    </row>
    <row r="16" spans="1:9" x14ac:dyDescent="0.2">
      <c r="A16" s="126" t="s">
        <v>7</v>
      </c>
      <c r="B16" s="125"/>
      <c r="C16" s="127"/>
      <c r="D16" s="127"/>
      <c r="E16" s="127"/>
      <c r="F16" s="135"/>
      <c r="G16" s="135"/>
      <c r="H16" s="135"/>
      <c r="I16" s="136"/>
    </row>
    <row r="17" spans="1:9" x14ac:dyDescent="0.2">
      <c r="A17" s="137"/>
      <c r="B17" s="127" t="s">
        <v>97</v>
      </c>
      <c r="C17" s="127"/>
      <c r="D17" s="134" t="s">
        <v>109</v>
      </c>
      <c r="E17" s="127">
        <v>13</v>
      </c>
      <c r="F17" s="135">
        <v>200</v>
      </c>
      <c r="G17" s="135">
        <f>E17*F17</f>
        <v>2600</v>
      </c>
      <c r="H17" s="135">
        <v>0</v>
      </c>
      <c r="I17" s="136">
        <f>G17-H17</f>
        <v>2600</v>
      </c>
    </row>
    <row r="18" spans="1:9" x14ac:dyDescent="0.2">
      <c r="A18" s="137"/>
      <c r="B18" s="127" t="s">
        <v>98</v>
      </c>
      <c r="C18" s="127"/>
      <c r="D18" s="134" t="s">
        <v>110</v>
      </c>
      <c r="E18" s="127">
        <v>13</v>
      </c>
      <c r="F18" s="135">
        <v>200</v>
      </c>
      <c r="G18" s="135">
        <f t="shared" ref="G18:G20" si="2">E18*F18</f>
        <v>2600</v>
      </c>
      <c r="H18" s="135">
        <v>0</v>
      </c>
      <c r="I18" s="136">
        <f t="shared" ref="I18:I20" si="3">G18-H18</f>
        <v>2600</v>
      </c>
    </row>
    <row r="19" spans="1:9" x14ac:dyDescent="0.2">
      <c r="A19" s="133"/>
      <c r="B19" s="127"/>
      <c r="C19" s="127"/>
      <c r="D19" s="127"/>
      <c r="E19" s="127">
        <v>0</v>
      </c>
      <c r="F19" s="135">
        <v>0</v>
      </c>
      <c r="G19" s="135">
        <f t="shared" si="2"/>
        <v>0</v>
      </c>
      <c r="H19" s="135">
        <v>0</v>
      </c>
      <c r="I19" s="136">
        <f t="shared" si="3"/>
        <v>0</v>
      </c>
    </row>
    <row r="20" spans="1:9" x14ac:dyDescent="0.2">
      <c r="A20" s="133"/>
      <c r="B20" s="127"/>
      <c r="C20" s="127"/>
      <c r="D20" s="127"/>
      <c r="E20" s="127">
        <v>0</v>
      </c>
      <c r="F20" s="135">
        <v>0</v>
      </c>
      <c r="G20" s="135">
        <f t="shared" si="2"/>
        <v>0</v>
      </c>
      <c r="H20" s="135">
        <v>0</v>
      </c>
      <c r="I20" s="136">
        <f t="shared" si="3"/>
        <v>0</v>
      </c>
    </row>
    <row r="21" spans="1:9" x14ac:dyDescent="0.2">
      <c r="A21" s="133"/>
      <c r="B21" s="127"/>
      <c r="C21" s="127"/>
      <c r="D21" s="134" t="s">
        <v>89</v>
      </c>
      <c r="E21" s="127"/>
      <c r="F21" s="135"/>
      <c r="G21" s="135"/>
      <c r="H21" s="135"/>
      <c r="I21" s="136"/>
    </row>
    <row r="22" spans="1:9" x14ac:dyDescent="0.2">
      <c r="A22" s="133"/>
      <c r="B22" s="127"/>
      <c r="C22" s="127"/>
      <c r="D22" s="134" t="s">
        <v>90</v>
      </c>
      <c r="E22" s="127"/>
      <c r="F22" s="135"/>
      <c r="G22" s="135"/>
      <c r="H22" s="135"/>
      <c r="I22" s="136"/>
    </row>
    <row r="23" spans="1:9" x14ac:dyDescent="0.2">
      <c r="A23" s="126" t="s">
        <v>11</v>
      </c>
      <c r="B23" s="125"/>
      <c r="C23" s="127"/>
      <c r="D23" s="127"/>
      <c r="E23" s="127"/>
      <c r="F23" s="135"/>
      <c r="G23" s="135"/>
      <c r="H23" s="135"/>
      <c r="I23" s="136"/>
    </row>
    <row r="24" spans="1:9" x14ac:dyDescent="0.2">
      <c r="A24" s="133"/>
      <c r="B24" s="127" t="s">
        <v>97</v>
      </c>
      <c r="C24" s="127"/>
      <c r="D24" s="134" t="s">
        <v>103</v>
      </c>
      <c r="E24" s="127">
        <v>13</v>
      </c>
      <c r="F24" s="135">
        <v>70</v>
      </c>
      <c r="G24" s="135">
        <f>E24*F24</f>
        <v>910</v>
      </c>
      <c r="H24" s="135">
        <v>0</v>
      </c>
      <c r="I24" s="136">
        <f>G24-H24</f>
        <v>910</v>
      </c>
    </row>
    <row r="25" spans="1:9" x14ac:dyDescent="0.2">
      <c r="A25" s="133"/>
      <c r="B25" s="127" t="s">
        <v>98</v>
      </c>
      <c r="C25" s="127"/>
      <c r="D25" s="134" t="s">
        <v>104</v>
      </c>
      <c r="E25" s="127">
        <v>13</v>
      </c>
      <c r="F25" s="135">
        <v>70</v>
      </c>
      <c r="G25" s="135">
        <f t="shared" ref="G25:G28" si="4">E25*F25</f>
        <v>910</v>
      </c>
      <c r="H25" s="135">
        <v>0</v>
      </c>
      <c r="I25" s="136">
        <f t="shared" ref="I25:I28" si="5">G25-H25</f>
        <v>910</v>
      </c>
    </row>
    <row r="26" spans="1:9" x14ac:dyDescent="0.2">
      <c r="A26" s="133"/>
      <c r="B26" s="127"/>
      <c r="C26" s="127"/>
      <c r="D26" s="134"/>
      <c r="E26" s="127">
        <v>0</v>
      </c>
      <c r="F26" s="135">
        <v>0</v>
      </c>
      <c r="G26" s="135">
        <f t="shared" si="4"/>
        <v>0</v>
      </c>
      <c r="H26" s="135">
        <v>0</v>
      </c>
      <c r="I26" s="136">
        <f t="shared" si="5"/>
        <v>0</v>
      </c>
    </row>
    <row r="27" spans="1:9" x14ac:dyDescent="0.2">
      <c r="A27" s="133"/>
      <c r="B27" s="127"/>
      <c r="C27" s="127"/>
      <c r="D27" s="134" t="s">
        <v>91</v>
      </c>
      <c r="E27" s="127">
        <v>0</v>
      </c>
      <c r="F27" s="135">
        <v>0</v>
      </c>
      <c r="G27" s="135">
        <f t="shared" si="4"/>
        <v>0</v>
      </c>
      <c r="H27" s="135">
        <v>0</v>
      </c>
      <c r="I27" s="136">
        <f t="shared" si="5"/>
        <v>0</v>
      </c>
    </row>
    <row r="28" spans="1:9" x14ac:dyDescent="0.2">
      <c r="A28" s="133"/>
      <c r="B28" s="127"/>
      <c r="C28" s="127"/>
      <c r="D28" s="134" t="s">
        <v>90</v>
      </c>
      <c r="E28" s="127">
        <v>0</v>
      </c>
      <c r="F28" s="135">
        <v>0</v>
      </c>
      <c r="G28" s="135">
        <f t="shared" si="4"/>
        <v>0</v>
      </c>
      <c r="H28" s="135">
        <v>0</v>
      </c>
      <c r="I28" s="136">
        <f t="shared" si="5"/>
        <v>0</v>
      </c>
    </row>
    <row r="29" spans="1:9" x14ac:dyDescent="0.2">
      <c r="A29" s="133"/>
      <c r="B29" s="127"/>
      <c r="C29" s="127"/>
      <c r="D29" s="127"/>
      <c r="E29" s="127"/>
      <c r="F29" s="135"/>
      <c r="G29" s="135"/>
      <c r="H29" s="135"/>
      <c r="I29" s="136"/>
    </row>
    <row r="30" spans="1:9" x14ac:dyDescent="0.2">
      <c r="A30" s="126" t="s">
        <v>16</v>
      </c>
      <c r="B30" s="125"/>
      <c r="C30" s="125"/>
      <c r="D30" s="134" t="s">
        <v>94</v>
      </c>
      <c r="E30" s="127">
        <v>2</v>
      </c>
      <c r="F30" s="135">
        <v>500</v>
      </c>
      <c r="G30" s="135">
        <f>E30*F30</f>
        <v>1000</v>
      </c>
      <c r="H30" s="135">
        <v>0</v>
      </c>
      <c r="I30" s="136">
        <f>G30-H30</f>
        <v>1000</v>
      </c>
    </row>
    <row r="31" spans="1:9" x14ac:dyDescent="0.2">
      <c r="A31" s="13"/>
      <c r="B31" s="7"/>
      <c r="C31" s="7"/>
      <c r="D31" s="7"/>
      <c r="E31" s="7"/>
      <c r="F31" s="15"/>
      <c r="G31" s="15"/>
      <c r="H31" s="15"/>
      <c r="I31" s="16"/>
    </row>
    <row r="32" spans="1:9" ht="16" thickBot="1" x14ac:dyDescent="0.25">
      <c r="A32" s="18"/>
      <c r="B32" s="19"/>
      <c r="C32" s="19"/>
      <c r="D32" s="19"/>
      <c r="E32" s="19" t="s">
        <v>25</v>
      </c>
      <c r="F32" s="20"/>
      <c r="G32" s="20">
        <f>SUM(G10:G30)</f>
        <v>10270</v>
      </c>
      <c r="H32" s="20">
        <f>SUM(H10:H30)</f>
        <v>0</v>
      </c>
      <c r="I32" s="21">
        <f>SUM(I10:I30)</f>
        <v>10270</v>
      </c>
    </row>
    <row r="33" spans="1:9" ht="16" thickBot="1" x14ac:dyDescent="0.25">
      <c r="A33" s="7"/>
      <c r="B33" s="7"/>
      <c r="C33" s="7"/>
      <c r="D33" s="7"/>
      <c r="E33" s="7"/>
      <c r="F33" s="15"/>
      <c r="G33" s="15"/>
      <c r="H33" s="15"/>
      <c r="I33" s="15"/>
    </row>
    <row r="34" spans="1:9" x14ac:dyDescent="0.2">
      <c r="A34" s="3" t="s">
        <v>96</v>
      </c>
      <c r="B34" s="4"/>
      <c r="C34" s="4"/>
      <c r="D34" s="4"/>
      <c r="E34" s="4"/>
      <c r="F34" s="22"/>
      <c r="G34" s="22"/>
      <c r="H34" s="22"/>
      <c r="I34" s="23"/>
    </row>
    <row r="35" spans="1:9" ht="30" x14ac:dyDescent="0.2">
      <c r="A35" s="24"/>
      <c r="B35" s="7"/>
      <c r="C35" s="7"/>
      <c r="D35" s="8" t="s">
        <v>15</v>
      </c>
      <c r="E35" s="10" t="s">
        <v>28</v>
      </c>
      <c r="F35" s="25" t="s">
        <v>29</v>
      </c>
      <c r="G35" s="25" t="s">
        <v>20</v>
      </c>
      <c r="H35" s="11" t="s">
        <v>26</v>
      </c>
      <c r="I35" s="12" t="s">
        <v>27</v>
      </c>
    </row>
    <row r="36" spans="1:9" x14ac:dyDescent="0.2">
      <c r="A36" s="137" t="s">
        <v>70</v>
      </c>
      <c r="C36" s="7"/>
      <c r="D36" s="14" t="s">
        <v>108</v>
      </c>
      <c r="E36" s="26">
        <v>13</v>
      </c>
      <c r="F36" s="15">
        <v>75</v>
      </c>
      <c r="G36" s="15">
        <f>E36*F36</f>
        <v>975</v>
      </c>
      <c r="H36" s="15">
        <v>0</v>
      </c>
      <c r="I36" s="16">
        <f>G36-H36</f>
        <v>975</v>
      </c>
    </row>
    <row r="37" spans="1:9" x14ac:dyDescent="0.2">
      <c r="A37" s="137"/>
      <c r="C37" s="7"/>
      <c r="D37" s="14"/>
      <c r="E37" s="26">
        <v>0</v>
      </c>
      <c r="F37" s="15">
        <v>0</v>
      </c>
      <c r="G37" s="15">
        <f t="shared" ref="G37:G40" si="6">E37*F37</f>
        <v>0</v>
      </c>
      <c r="H37" s="15">
        <v>0</v>
      </c>
      <c r="I37" s="16">
        <f t="shared" ref="I37:I40" si="7">G37-H37</f>
        <v>0</v>
      </c>
    </row>
    <row r="38" spans="1:9" x14ac:dyDescent="0.2">
      <c r="A38" s="17"/>
      <c r="C38" s="7"/>
      <c r="D38" s="7"/>
      <c r="E38" s="26">
        <v>0</v>
      </c>
      <c r="F38" s="15">
        <v>0</v>
      </c>
      <c r="G38" s="15">
        <f t="shared" si="6"/>
        <v>0</v>
      </c>
      <c r="H38" s="15">
        <v>0</v>
      </c>
      <c r="I38" s="16">
        <f t="shared" si="7"/>
        <v>0</v>
      </c>
    </row>
    <row r="39" spans="1:9" x14ac:dyDescent="0.2">
      <c r="A39" s="13"/>
      <c r="B39" s="7"/>
      <c r="C39" s="7"/>
      <c r="D39" s="7"/>
      <c r="E39" s="26">
        <v>0</v>
      </c>
      <c r="F39" s="15">
        <v>0</v>
      </c>
      <c r="G39" s="15">
        <f t="shared" si="6"/>
        <v>0</v>
      </c>
      <c r="H39" s="15">
        <v>0</v>
      </c>
      <c r="I39" s="16">
        <f t="shared" si="7"/>
        <v>0</v>
      </c>
    </row>
    <row r="40" spans="1:9" x14ac:dyDescent="0.2">
      <c r="A40" s="13"/>
      <c r="B40" s="7"/>
      <c r="C40" s="7"/>
      <c r="D40" s="7"/>
      <c r="E40" s="26">
        <v>0</v>
      </c>
      <c r="F40" s="15">
        <v>0</v>
      </c>
      <c r="G40" s="15">
        <f t="shared" si="6"/>
        <v>0</v>
      </c>
      <c r="H40" s="15">
        <v>0</v>
      </c>
      <c r="I40" s="16">
        <f t="shared" si="7"/>
        <v>0</v>
      </c>
    </row>
    <row r="41" spans="1:9" x14ac:dyDescent="0.2">
      <c r="A41" s="13"/>
      <c r="B41" s="7"/>
      <c r="C41" s="7"/>
      <c r="D41" s="7"/>
      <c r="E41" s="27"/>
      <c r="F41" s="15"/>
      <c r="G41" s="15"/>
      <c r="H41" s="15"/>
      <c r="I41" s="16"/>
    </row>
    <row r="42" spans="1:9" ht="16" thickBot="1" x14ac:dyDescent="0.25">
      <c r="A42" s="36" t="s">
        <v>45</v>
      </c>
      <c r="B42" s="19"/>
      <c r="C42" s="19"/>
      <c r="D42" s="19"/>
      <c r="E42" s="29" t="s">
        <v>30</v>
      </c>
      <c r="F42" s="30"/>
      <c r="G42" s="30">
        <f>SUM(G36:G41)</f>
        <v>975</v>
      </c>
      <c r="H42" s="30">
        <f>SUM(H36:H41)</f>
        <v>0</v>
      </c>
      <c r="I42" s="21">
        <f>SUM(I36:I40)</f>
        <v>975</v>
      </c>
    </row>
    <row r="43" spans="1:9" x14ac:dyDescent="0.2">
      <c r="A43" s="7"/>
      <c r="B43" s="7"/>
      <c r="C43" s="7"/>
      <c r="D43" s="7"/>
      <c r="E43" s="33"/>
      <c r="F43" s="34"/>
      <c r="G43" s="34"/>
      <c r="H43" s="34"/>
      <c r="I43" s="15"/>
    </row>
    <row r="44" spans="1:9" ht="16" thickBot="1" x14ac:dyDescent="0.25">
      <c r="H44" s="2"/>
      <c r="I44" s="2"/>
    </row>
    <row r="45" spans="1:9" x14ac:dyDescent="0.2">
      <c r="A45" s="3" t="s">
        <v>31</v>
      </c>
      <c r="B45" s="4"/>
      <c r="C45" s="4"/>
      <c r="D45" s="4"/>
      <c r="E45" s="4"/>
      <c r="F45" s="4"/>
      <c r="G45" s="4"/>
      <c r="H45" s="22"/>
      <c r="I45" s="23"/>
    </row>
    <row r="46" spans="1:9" ht="30" x14ac:dyDescent="0.2">
      <c r="A46" s="13"/>
      <c r="B46" s="7"/>
      <c r="C46" s="7"/>
      <c r="D46" s="8" t="s">
        <v>15</v>
      </c>
      <c r="E46" s="9" t="s">
        <v>21</v>
      </c>
      <c r="F46" s="10" t="s">
        <v>19</v>
      </c>
      <c r="G46" s="10" t="s">
        <v>20</v>
      </c>
      <c r="H46" s="11" t="s">
        <v>26</v>
      </c>
      <c r="I46" s="12" t="s">
        <v>27</v>
      </c>
    </row>
    <row r="47" spans="1:9" x14ac:dyDescent="0.2">
      <c r="A47" s="17" t="s">
        <v>1</v>
      </c>
      <c r="B47" s="7"/>
      <c r="C47" s="7"/>
      <c r="D47" s="14" t="s">
        <v>105</v>
      </c>
      <c r="E47" s="26">
        <v>1</v>
      </c>
      <c r="F47" s="15">
        <v>1600</v>
      </c>
      <c r="G47" s="15">
        <f>E47*F47</f>
        <v>1600</v>
      </c>
      <c r="H47" s="15">
        <v>0</v>
      </c>
      <c r="I47" s="16">
        <f>G47-H47</f>
        <v>1600</v>
      </c>
    </row>
    <row r="48" spans="1:9" x14ac:dyDescent="0.2">
      <c r="A48" s="17" t="s">
        <v>32</v>
      </c>
      <c r="B48" s="7"/>
      <c r="C48" s="7"/>
      <c r="D48" s="14" t="s">
        <v>106</v>
      </c>
      <c r="E48" s="26">
        <v>150</v>
      </c>
      <c r="F48" s="15">
        <v>2</v>
      </c>
      <c r="G48" s="15">
        <f t="shared" ref="G48:G55" si="8">E48*F48</f>
        <v>300</v>
      </c>
      <c r="H48" s="15">
        <v>0</v>
      </c>
      <c r="I48" s="16">
        <f t="shared" ref="I48:I55" si="9">G48-H48</f>
        <v>300</v>
      </c>
    </row>
    <row r="49" spans="1:9" x14ac:dyDescent="0.2">
      <c r="A49" s="17" t="s">
        <v>33</v>
      </c>
      <c r="B49" s="7"/>
      <c r="C49" s="7"/>
      <c r="D49" s="14" t="s">
        <v>79</v>
      </c>
      <c r="E49" s="26">
        <v>1</v>
      </c>
      <c r="F49" s="15">
        <v>750</v>
      </c>
      <c r="G49" s="15">
        <f t="shared" si="8"/>
        <v>750</v>
      </c>
      <c r="H49" s="15">
        <v>0</v>
      </c>
      <c r="I49" s="16">
        <f t="shared" si="9"/>
        <v>750</v>
      </c>
    </row>
    <row r="50" spans="1:9" x14ac:dyDescent="0.2">
      <c r="A50" s="17" t="s">
        <v>34</v>
      </c>
      <c r="B50" s="7"/>
      <c r="C50" s="7"/>
      <c r="D50" s="50" t="s">
        <v>107</v>
      </c>
      <c r="E50" s="26">
        <v>1</v>
      </c>
      <c r="F50" s="15">
        <v>1000</v>
      </c>
      <c r="G50" s="15">
        <f t="shared" si="8"/>
        <v>1000</v>
      </c>
      <c r="H50" s="15">
        <v>0</v>
      </c>
      <c r="I50" s="16">
        <f t="shared" si="9"/>
        <v>1000</v>
      </c>
    </row>
    <row r="51" spans="1:9" x14ac:dyDescent="0.2">
      <c r="A51" s="17" t="s">
        <v>35</v>
      </c>
      <c r="B51" s="7"/>
      <c r="C51" s="7"/>
      <c r="D51" s="7"/>
      <c r="E51" s="26"/>
      <c r="F51" s="15"/>
      <c r="G51" s="15"/>
      <c r="H51" s="15"/>
      <c r="I51" s="16"/>
    </row>
    <row r="52" spans="1:9" x14ac:dyDescent="0.2">
      <c r="A52" s="13"/>
      <c r="B52" s="31" t="s">
        <v>36</v>
      </c>
      <c r="C52" s="7"/>
      <c r="D52" s="14"/>
      <c r="E52" s="26">
        <v>0</v>
      </c>
      <c r="F52" s="15">
        <v>0</v>
      </c>
      <c r="G52" s="15">
        <f t="shared" si="8"/>
        <v>0</v>
      </c>
      <c r="H52" s="15">
        <v>0</v>
      </c>
      <c r="I52" s="16">
        <f t="shared" si="9"/>
        <v>0</v>
      </c>
    </row>
    <row r="53" spans="1:9" x14ac:dyDescent="0.2">
      <c r="A53" s="13"/>
      <c r="B53" s="31" t="s">
        <v>37</v>
      </c>
      <c r="C53" s="7"/>
      <c r="D53" s="7"/>
      <c r="E53" s="26">
        <v>0</v>
      </c>
      <c r="F53" s="15">
        <v>0</v>
      </c>
      <c r="G53" s="15">
        <f t="shared" si="8"/>
        <v>0</v>
      </c>
      <c r="H53" s="15">
        <v>0</v>
      </c>
      <c r="I53" s="16">
        <f t="shared" si="9"/>
        <v>0</v>
      </c>
    </row>
    <row r="54" spans="1:9" x14ac:dyDescent="0.2">
      <c r="A54" s="13"/>
      <c r="B54" s="31" t="s">
        <v>38</v>
      </c>
      <c r="C54" s="7"/>
      <c r="D54" s="7"/>
      <c r="E54" s="26">
        <v>0</v>
      </c>
      <c r="F54" s="15">
        <v>0</v>
      </c>
      <c r="G54" s="15">
        <f t="shared" si="8"/>
        <v>0</v>
      </c>
      <c r="H54" s="15">
        <v>0</v>
      </c>
      <c r="I54" s="16">
        <f t="shared" si="9"/>
        <v>0</v>
      </c>
    </row>
    <row r="55" spans="1:9" x14ac:dyDescent="0.2">
      <c r="A55" s="13"/>
      <c r="B55" s="31" t="s">
        <v>39</v>
      </c>
      <c r="C55" s="7"/>
      <c r="D55" s="7"/>
      <c r="E55" s="26">
        <v>0</v>
      </c>
      <c r="F55" s="15">
        <v>0</v>
      </c>
      <c r="G55" s="15">
        <f t="shared" si="8"/>
        <v>0</v>
      </c>
      <c r="H55" s="15">
        <v>0</v>
      </c>
      <c r="I55" s="16">
        <f t="shared" si="9"/>
        <v>0</v>
      </c>
    </row>
    <row r="56" spans="1:9" x14ac:dyDescent="0.2">
      <c r="A56" s="13"/>
      <c r="B56" s="31"/>
      <c r="C56" s="7"/>
      <c r="D56" s="7"/>
      <c r="E56" s="7"/>
      <c r="F56" s="7"/>
      <c r="G56" s="7"/>
      <c r="H56" s="7"/>
      <c r="I56" s="32"/>
    </row>
    <row r="57" spans="1:9" ht="16" thickBot="1" x14ac:dyDescent="0.25">
      <c r="A57" s="18"/>
      <c r="B57" s="19"/>
      <c r="C57" s="19"/>
      <c r="D57" s="19"/>
      <c r="E57" s="19" t="s">
        <v>40</v>
      </c>
      <c r="F57" s="19"/>
      <c r="G57" s="20">
        <f>SUM(G47:G55)</f>
        <v>3650</v>
      </c>
      <c r="H57" s="20">
        <f>SUM(H47:H55)</f>
        <v>0</v>
      </c>
      <c r="I57" s="21">
        <f>SUM(I47:I55)</f>
        <v>3650</v>
      </c>
    </row>
    <row r="58" spans="1:9" ht="16" thickBot="1" x14ac:dyDescent="0.25"/>
    <row r="59" spans="1:9" x14ac:dyDescent="0.2">
      <c r="E59" s="42" t="s">
        <v>48</v>
      </c>
      <c r="F59" s="4"/>
      <c r="G59" s="4"/>
      <c r="H59" s="4"/>
      <c r="I59" s="23">
        <f>G57+G42+G32</f>
        <v>14895</v>
      </c>
    </row>
    <row r="60" spans="1:9" x14ac:dyDescent="0.2">
      <c r="E60" s="13" t="s">
        <v>49</v>
      </c>
      <c r="F60" s="7"/>
      <c r="G60" s="7"/>
      <c r="H60" s="7"/>
      <c r="I60" s="16">
        <f>H57+H42+H32</f>
        <v>0</v>
      </c>
    </row>
    <row r="61" spans="1:9" ht="16" thickBot="1" x14ac:dyDescent="0.25">
      <c r="E61" s="43" t="s">
        <v>50</v>
      </c>
      <c r="F61" s="44"/>
      <c r="G61" s="44"/>
      <c r="H61" s="44"/>
      <c r="I61" s="45">
        <f>I57+I42+I32</f>
        <v>14895</v>
      </c>
    </row>
  </sheetData>
  <sheetProtection sheet="1" objects="1" scenarios="1"/>
  <mergeCells count="2">
    <mergeCell ref="A1:I1"/>
    <mergeCell ref="A2:I2"/>
  </mergeCells>
  <phoneticPr fontId="7" type="noConversion"/>
  <pageMargins left="0.7" right="0.7" top="0.75" bottom="0.75" header="0.3" footer="0.3"/>
  <pageSetup scale="59" orientation="portrait" horizontalDpi="4294967293" verticalDpi="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G24" sqref="G24"/>
    </sheetView>
  </sheetViews>
  <sheetFormatPr baseColWidth="10" defaultColWidth="8.83203125" defaultRowHeight="15" x14ac:dyDescent="0.2"/>
  <cols>
    <col min="1" max="1" width="6.83203125" customWidth="1"/>
    <col min="2" max="2" width="13.5" customWidth="1"/>
    <col min="3" max="3" width="12.5" customWidth="1"/>
    <col min="4" max="4" width="56.1640625" customWidth="1"/>
    <col min="5" max="5" width="7.5" customWidth="1"/>
    <col min="6" max="6" width="12" bestFit="1" customWidth="1"/>
    <col min="7" max="7" width="12.5" customWidth="1"/>
    <col min="8" max="8" width="11.6640625" bestFit="1" customWidth="1"/>
    <col min="9" max="9" width="11.5" bestFit="1" customWidth="1"/>
  </cols>
  <sheetData>
    <row r="1" spans="1:9" ht="16" x14ac:dyDescent="0.2">
      <c r="A1" s="123" t="s">
        <v>18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2">
      <c r="A2" s="124" t="s">
        <v>86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9" x14ac:dyDescent="0.2">
      <c r="A4" s="47" t="s">
        <v>53</v>
      </c>
      <c r="B4" s="119"/>
      <c r="C4" s="48" t="s">
        <v>56</v>
      </c>
      <c r="E4" s="119"/>
      <c r="F4" s="119"/>
      <c r="G4" s="119"/>
      <c r="H4" s="119"/>
      <c r="I4" s="119"/>
    </row>
    <row r="5" spans="1:9" x14ac:dyDescent="0.2">
      <c r="A5" s="1" t="s">
        <v>54</v>
      </c>
      <c r="C5" s="49">
        <v>43101</v>
      </c>
    </row>
    <row r="6" spans="1:9" x14ac:dyDescent="0.2">
      <c r="A6" s="1" t="s">
        <v>55</v>
      </c>
      <c r="C6" s="49">
        <v>43146</v>
      </c>
    </row>
    <row r="7" spans="1:9" ht="16" thickBot="1" x14ac:dyDescent="0.25"/>
    <row r="8" spans="1:9" x14ac:dyDescent="0.2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30" x14ac:dyDescent="0.2">
      <c r="A9" s="6" t="s">
        <v>3</v>
      </c>
      <c r="B9" s="7"/>
      <c r="C9" s="7"/>
      <c r="D9" s="8" t="s">
        <v>15</v>
      </c>
      <c r="E9" s="9" t="s">
        <v>21</v>
      </c>
      <c r="F9" s="10" t="s">
        <v>19</v>
      </c>
      <c r="G9" s="10" t="s">
        <v>20</v>
      </c>
      <c r="H9" s="11" t="s">
        <v>26</v>
      </c>
      <c r="I9" s="12" t="s">
        <v>27</v>
      </c>
    </row>
    <row r="10" spans="1:9" x14ac:dyDescent="0.2">
      <c r="A10" s="13"/>
      <c r="B10" s="7" t="s">
        <v>22</v>
      </c>
      <c r="C10" s="7"/>
      <c r="D10" s="14" t="s">
        <v>87</v>
      </c>
      <c r="E10" s="7">
        <v>1</v>
      </c>
      <c r="F10" s="15">
        <v>900</v>
      </c>
      <c r="G10" s="15">
        <f>E10*F10</f>
        <v>900</v>
      </c>
      <c r="H10" s="15">
        <v>0</v>
      </c>
      <c r="I10" s="16">
        <f>G10-H10</f>
        <v>900</v>
      </c>
    </row>
    <row r="11" spans="1:9" x14ac:dyDescent="0.2">
      <c r="A11" s="13"/>
      <c r="B11" s="7" t="s">
        <v>23</v>
      </c>
      <c r="C11" s="7"/>
      <c r="D11" s="14" t="s">
        <v>88</v>
      </c>
      <c r="E11" s="7">
        <v>1</v>
      </c>
      <c r="F11" s="15">
        <v>1000</v>
      </c>
      <c r="G11" s="15">
        <f t="shared" ref="G11:G30" si="0">E11*F11</f>
        <v>1000</v>
      </c>
      <c r="H11" s="15">
        <v>0</v>
      </c>
      <c r="I11" s="16">
        <f t="shared" ref="I11:I30" si="1">G11-H11</f>
        <v>1000</v>
      </c>
    </row>
    <row r="12" spans="1:9" x14ac:dyDescent="0.2">
      <c r="A12" s="13"/>
      <c r="B12" s="7"/>
      <c r="C12" s="7"/>
      <c r="D12" s="50"/>
      <c r="E12" s="7">
        <v>0</v>
      </c>
      <c r="F12" s="15">
        <v>0</v>
      </c>
      <c r="G12" s="15">
        <f t="shared" si="0"/>
        <v>0</v>
      </c>
      <c r="H12" s="15">
        <v>0</v>
      </c>
      <c r="I12" s="16">
        <f t="shared" si="1"/>
        <v>0</v>
      </c>
    </row>
    <row r="13" spans="1:9" x14ac:dyDescent="0.2">
      <c r="A13" s="13"/>
      <c r="B13" s="35"/>
      <c r="C13" s="7"/>
      <c r="D13" s="50"/>
      <c r="E13" s="7">
        <v>0</v>
      </c>
      <c r="F13" s="15">
        <v>0</v>
      </c>
      <c r="G13" s="15">
        <f t="shared" si="0"/>
        <v>0</v>
      </c>
      <c r="H13" s="15">
        <v>0</v>
      </c>
      <c r="I13" s="16">
        <f t="shared" si="1"/>
        <v>0</v>
      </c>
    </row>
    <row r="14" spans="1:9" x14ac:dyDescent="0.2">
      <c r="A14" s="13"/>
      <c r="B14" s="7"/>
      <c r="C14" s="7"/>
      <c r="D14" s="7"/>
      <c r="E14" s="7"/>
      <c r="F14" s="15"/>
      <c r="G14" s="15"/>
      <c r="H14" s="15"/>
      <c r="I14" s="16"/>
    </row>
    <row r="15" spans="1:9" x14ac:dyDescent="0.2">
      <c r="A15" s="13"/>
      <c r="B15" s="7"/>
      <c r="C15" s="7"/>
      <c r="D15" s="7"/>
      <c r="E15" s="7"/>
      <c r="F15" s="15"/>
      <c r="G15" s="15"/>
      <c r="H15" s="15"/>
      <c r="I15" s="16"/>
    </row>
    <row r="16" spans="1:9" x14ac:dyDescent="0.2">
      <c r="A16" s="6" t="s">
        <v>7</v>
      </c>
      <c r="B16" s="7"/>
      <c r="C16" s="7"/>
      <c r="D16" s="7"/>
      <c r="E16" s="7"/>
      <c r="F16" s="15"/>
      <c r="G16" s="15"/>
      <c r="H16" s="15"/>
      <c r="I16" s="16"/>
    </row>
    <row r="17" spans="1:9" x14ac:dyDescent="0.2">
      <c r="A17" s="17"/>
      <c r="B17" s="7" t="s">
        <v>22</v>
      </c>
      <c r="C17" s="7"/>
      <c r="D17" s="14" t="s">
        <v>101</v>
      </c>
      <c r="E17" s="7">
        <v>15</v>
      </c>
      <c r="F17" s="15">
        <v>220</v>
      </c>
      <c r="G17" s="15">
        <f t="shared" si="0"/>
        <v>3300</v>
      </c>
      <c r="H17" s="15">
        <v>0</v>
      </c>
      <c r="I17" s="16">
        <f t="shared" si="1"/>
        <v>3300</v>
      </c>
    </row>
    <row r="18" spans="1:9" x14ac:dyDescent="0.2">
      <c r="A18" s="17"/>
      <c r="B18" s="7" t="s">
        <v>23</v>
      </c>
      <c r="C18" s="7"/>
      <c r="D18" s="14" t="s">
        <v>102</v>
      </c>
      <c r="E18" s="7">
        <v>15</v>
      </c>
      <c r="F18" s="15">
        <v>299</v>
      </c>
      <c r="G18" s="15">
        <f t="shared" si="0"/>
        <v>4485</v>
      </c>
      <c r="H18" s="15">
        <v>0</v>
      </c>
      <c r="I18" s="16">
        <f t="shared" si="1"/>
        <v>4485</v>
      </c>
    </row>
    <row r="19" spans="1:9" x14ac:dyDescent="0.2">
      <c r="A19" s="13"/>
      <c r="B19" s="7"/>
      <c r="C19" s="7"/>
      <c r="E19" s="7">
        <v>0</v>
      </c>
      <c r="F19" s="15">
        <v>0</v>
      </c>
      <c r="G19" s="15">
        <f t="shared" si="0"/>
        <v>0</v>
      </c>
      <c r="H19" s="15">
        <v>0</v>
      </c>
      <c r="I19" s="16">
        <f t="shared" si="1"/>
        <v>0</v>
      </c>
    </row>
    <row r="20" spans="1:9" x14ac:dyDescent="0.2">
      <c r="A20" s="13"/>
      <c r="B20" s="35"/>
      <c r="C20" s="7"/>
      <c r="E20" s="7">
        <v>0</v>
      </c>
      <c r="F20" s="15">
        <v>0</v>
      </c>
      <c r="G20" s="15">
        <f t="shared" si="0"/>
        <v>0</v>
      </c>
      <c r="H20" s="15">
        <v>0</v>
      </c>
      <c r="I20" s="16">
        <f t="shared" si="1"/>
        <v>0</v>
      </c>
    </row>
    <row r="21" spans="1:9" x14ac:dyDescent="0.2">
      <c r="A21" s="13"/>
      <c r="B21" s="7"/>
      <c r="C21" s="7"/>
      <c r="D21" s="14" t="s">
        <v>89</v>
      </c>
      <c r="E21" s="7"/>
      <c r="F21" s="15"/>
      <c r="G21" s="15"/>
      <c r="H21" s="15"/>
      <c r="I21" s="16"/>
    </row>
    <row r="22" spans="1:9" x14ac:dyDescent="0.2">
      <c r="A22" s="13"/>
      <c r="B22" s="7"/>
      <c r="C22" s="7"/>
      <c r="D22" s="14" t="s">
        <v>90</v>
      </c>
      <c r="E22" s="7"/>
      <c r="F22" s="15"/>
      <c r="G22" s="15"/>
      <c r="H22" s="15"/>
      <c r="I22" s="16"/>
    </row>
    <row r="23" spans="1:9" x14ac:dyDescent="0.2">
      <c r="A23" s="6" t="s">
        <v>11</v>
      </c>
      <c r="B23" s="7"/>
      <c r="C23" s="7"/>
      <c r="D23" s="7"/>
      <c r="E23" s="7"/>
      <c r="F23" s="15"/>
      <c r="G23" s="15"/>
      <c r="H23" s="15"/>
      <c r="I23" s="16"/>
    </row>
    <row r="24" spans="1:9" x14ac:dyDescent="0.2">
      <c r="A24" s="13"/>
      <c r="B24" s="7" t="s">
        <v>22</v>
      </c>
      <c r="C24" s="7"/>
      <c r="D24" s="14" t="s">
        <v>68</v>
      </c>
      <c r="E24" s="7">
        <v>15</v>
      </c>
      <c r="F24" s="15">
        <v>69</v>
      </c>
      <c r="G24" s="15">
        <f t="shared" si="0"/>
        <v>1035</v>
      </c>
      <c r="H24" s="15">
        <v>0</v>
      </c>
      <c r="I24" s="16">
        <f t="shared" si="1"/>
        <v>1035</v>
      </c>
    </row>
    <row r="25" spans="1:9" x14ac:dyDescent="0.2">
      <c r="A25" s="13"/>
      <c r="B25" s="7" t="s">
        <v>23</v>
      </c>
      <c r="C25" s="7"/>
      <c r="D25" s="14" t="s">
        <v>92</v>
      </c>
      <c r="E25" s="7">
        <v>15</v>
      </c>
      <c r="F25" s="15">
        <v>131</v>
      </c>
      <c r="G25" s="15">
        <f t="shared" si="0"/>
        <v>1965</v>
      </c>
      <c r="H25" s="15">
        <v>0</v>
      </c>
      <c r="I25" s="16">
        <f t="shared" si="1"/>
        <v>1965</v>
      </c>
    </row>
    <row r="26" spans="1:9" x14ac:dyDescent="0.2">
      <c r="A26" s="13"/>
      <c r="B26" s="7"/>
      <c r="C26" s="7"/>
      <c r="D26" s="14"/>
      <c r="E26" s="7">
        <v>0</v>
      </c>
      <c r="F26" s="15">
        <v>0</v>
      </c>
      <c r="G26" s="15">
        <f t="shared" si="0"/>
        <v>0</v>
      </c>
      <c r="H26" s="15">
        <v>0</v>
      </c>
      <c r="I26" s="16">
        <f t="shared" si="1"/>
        <v>0</v>
      </c>
    </row>
    <row r="27" spans="1:9" x14ac:dyDescent="0.2">
      <c r="A27" s="13"/>
      <c r="B27" s="35"/>
      <c r="C27" s="7"/>
      <c r="D27" s="14" t="s">
        <v>91</v>
      </c>
      <c r="E27" s="7">
        <v>0</v>
      </c>
      <c r="F27" s="15">
        <v>0</v>
      </c>
      <c r="G27" s="15">
        <f t="shared" si="0"/>
        <v>0</v>
      </c>
      <c r="H27" s="15">
        <v>0</v>
      </c>
      <c r="I27" s="16">
        <f t="shared" si="1"/>
        <v>0</v>
      </c>
    </row>
    <row r="28" spans="1:9" x14ac:dyDescent="0.2">
      <c r="A28" s="13"/>
      <c r="B28" s="7"/>
      <c r="C28" s="7"/>
      <c r="D28" s="14" t="s">
        <v>90</v>
      </c>
      <c r="E28" s="7">
        <v>0</v>
      </c>
      <c r="F28" s="15">
        <v>0</v>
      </c>
      <c r="G28" s="15">
        <f t="shared" si="0"/>
        <v>0</v>
      </c>
      <c r="H28" s="15">
        <v>0</v>
      </c>
      <c r="I28" s="16">
        <f t="shared" si="1"/>
        <v>0</v>
      </c>
    </row>
    <row r="29" spans="1:9" x14ac:dyDescent="0.2">
      <c r="A29" s="13"/>
      <c r="B29" s="7"/>
      <c r="C29" s="7"/>
      <c r="D29" s="7"/>
      <c r="E29" s="7"/>
      <c r="F29" s="15"/>
      <c r="G29" s="15"/>
      <c r="H29" s="15"/>
      <c r="I29" s="16"/>
    </row>
    <row r="30" spans="1:9" x14ac:dyDescent="0.2">
      <c r="A30" s="6" t="s">
        <v>16</v>
      </c>
      <c r="B30" s="7"/>
      <c r="C30" s="7"/>
      <c r="D30" s="14" t="s">
        <v>94</v>
      </c>
      <c r="E30" s="7">
        <v>2</v>
      </c>
      <c r="F30" s="15">
        <v>400</v>
      </c>
      <c r="G30" s="15">
        <f t="shared" si="0"/>
        <v>800</v>
      </c>
      <c r="H30" s="15">
        <v>0</v>
      </c>
      <c r="I30" s="16">
        <f t="shared" si="1"/>
        <v>800</v>
      </c>
    </row>
    <row r="31" spans="1:9" x14ac:dyDescent="0.2">
      <c r="A31" s="13"/>
      <c r="B31" s="7"/>
      <c r="C31" s="7"/>
      <c r="D31" s="7"/>
      <c r="E31" s="7"/>
      <c r="F31" s="15"/>
      <c r="G31" s="15"/>
      <c r="H31" s="15"/>
      <c r="I31" s="16"/>
    </row>
    <row r="32" spans="1:9" ht="16" thickBot="1" x14ac:dyDescent="0.25">
      <c r="A32" s="18"/>
      <c r="B32" s="19"/>
      <c r="C32" s="19"/>
      <c r="D32" s="19"/>
      <c r="E32" s="19" t="s">
        <v>25</v>
      </c>
      <c r="F32" s="20"/>
      <c r="G32" s="20">
        <f>SUM(G10:G30)</f>
        <v>13485</v>
      </c>
      <c r="H32" s="20">
        <f>SUM(H10:H30)</f>
        <v>0</v>
      </c>
      <c r="I32" s="21">
        <f>SUM(I10:I30)</f>
        <v>13485</v>
      </c>
    </row>
    <row r="33" spans="1:9" x14ac:dyDescent="0.2">
      <c r="A33" s="7"/>
      <c r="B33" s="7"/>
      <c r="C33" s="7"/>
      <c r="D33" s="7"/>
      <c r="E33" s="7"/>
      <c r="F33" s="15"/>
      <c r="G33" s="15"/>
      <c r="H33" s="15"/>
      <c r="I33" s="15"/>
    </row>
    <row r="34" spans="1:9" ht="16" thickBot="1" x14ac:dyDescent="0.25">
      <c r="H34" s="2"/>
      <c r="I34" s="2"/>
    </row>
    <row r="35" spans="1:9" x14ac:dyDescent="0.2">
      <c r="A35" s="3" t="s">
        <v>31</v>
      </c>
      <c r="B35" s="4"/>
      <c r="C35" s="4"/>
      <c r="D35" s="4"/>
      <c r="E35" s="4"/>
      <c r="F35" s="4"/>
      <c r="G35" s="4"/>
      <c r="H35" s="22"/>
      <c r="I35" s="23"/>
    </row>
    <row r="36" spans="1:9" ht="30" x14ac:dyDescent="0.2">
      <c r="A36" s="13"/>
      <c r="B36" s="7"/>
      <c r="C36" s="7"/>
      <c r="D36" s="8" t="s">
        <v>15</v>
      </c>
      <c r="E36" s="9" t="s">
        <v>21</v>
      </c>
      <c r="F36" s="10" t="s">
        <v>19</v>
      </c>
      <c r="G36" s="10" t="s">
        <v>20</v>
      </c>
      <c r="H36" s="11" t="s">
        <v>26</v>
      </c>
      <c r="I36" s="12" t="s">
        <v>27</v>
      </c>
    </row>
    <row r="37" spans="1:9" x14ac:dyDescent="0.2">
      <c r="A37" s="17" t="s">
        <v>1</v>
      </c>
      <c r="B37" s="7"/>
      <c r="C37" s="7"/>
      <c r="D37" s="14" t="s">
        <v>93</v>
      </c>
      <c r="E37" s="26">
        <v>1</v>
      </c>
      <c r="F37" s="15">
        <v>1000</v>
      </c>
      <c r="G37" s="15">
        <f>E37*F37</f>
        <v>1000</v>
      </c>
      <c r="H37" s="15">
        <v>0</v>
      </c>
      <c r="I37" s="16">
        <f>G37-H37</f>
        <v>1000</v>
      </c>
    </row>
    <row r="38" spans="1:9" x14ac:dyDescent="0.2">
      <c r="A38" s="17" t="s">
        <v>32</v>
      </c>
      <c r="B38" s="7"/>
      <c r="C38" s="7"/>
      <c r="D38" s="14" t="s">
        <v>95</v>
      </c>
      <c r="E38" s="26">
        <v>1</v>
      </c>
      <c r="F38" s="15">
        <v>500</v>
      </c>
      <c r="G38" s="15">
        <f t="shared" ref="G38:G43" si="2">E38*F38</f>
        <v>500</v>
      </c>
      <c r="H38" s="15">
        <v>0</v>
      </c>
      <c r="I38" s="16">
        <f t="shared" ref="I38:I43" si="3">G38-H38</f>
        <v>500</v>
      </c>
    </row>
    <row r="39" spans="1:9" x14ac:dyDescent="0.2">
      <c r="A39" s="17" t="s">
        <v>35</v>
      </c>
      <c r="B39" s="7"/>
      <c r="C39" s="7"/>
      <c r="D39" s="7"/>
      <c r="E39" s="26"/>
      <c r="F39" s="15"/>
      <c r="G39" s="15"/>
      <c r="H39" s="15"/>
      <c r="I39" s="16"/>
    </row>
    <row r="40" spans="1:9" x14ac:dyDescent="0.2">
      <c r="A40" s="13"/>
      <c r="B40" s="31" t="s">
        <v>36</v>
      </c>
      <c r="C40" s="7"/>
      <c r="D40" s="14"/>
      <c r="E40" s="26">
        <v>0</v>
      </c>
      <c r="F40" s="15">
        <v>0</v>
      </c>
      <c r="G40" s="15">
        <f t="shared" si="2"/>
        <v>0</v>
      </c>
      <c r="H40" s="15">
        <v>0</v>
      </c>
      <c r="I40" s="16">
        <f t="shared" si="3"/>
        <v>0</v>
      </c>
    </row>
    <row r="41" spans="1:9" x14ac:dyDescent="0.2">
      <c r="A41" s="13"/>
      <c r="B41" s="31" t="s">
        <v>37</v>
      </c>
      <c r="C41" s="7"/>
      <c r="D41" s="7"/>
      <c r="E41" s="26">
        <v>0</v>
      </c>
      <c r="F41" s="15">
        <v>0</v>
      </c>
      <c r="G41" s="15">
        <f t="shared" si="2"/>
        <v>0</v>
      </c>
      <c r="H41" s="15">
        <v>0</v>
      </c>
      <c r="I41" s="16">
        <f t="shared" si="3"/>
        <v>0</v>
      </c>
    </row>
    <row r="42" spans="1:9" x14ac:dyDescent="0.2">
      <c r="A42" s="13"/>
      <c r="B42" s="31" t="s">
        <v>38</v>
      </c>
      <c r="C42" s="7"/>
      <c r="D42" s="7"/>
      <c r="E42" s="26">
        <v>0</v>
      </c>
      <c r="F42" s="15">
        <v>0</v>
      </c>
      <c r="G42" s="15">
        <f t="shared" si="2"/>
        <v>0</v>
      </c>
      <c r="H42" s="15">
        <v>0</v>
      </c>
      <c r="I42" s="16">
        <f t="shared" si="3"/>
        <v>0</v>
      </c>
    </row>
    <row r="43" spans="1:9" x14ac:dyDescent="0.2">
      <c r="A43" s="13"/>
      <c r="B43" s="31" t="s">
        <v>39</v>
      </c>
      <c r="C43" s="7"/>
      <c r="D43" s="7"/>
      <c r="E43" s="26">
        <v>0</v>
      </c>
      <c r="F43" s="15">
        <v>0</v>
      </c>
      <c r="G43" s="15">
        <f t="shared" si="2"/>
        <v>0</v>
      </c>
      <c r="H43" s="15">
        <v>0</v>
      </c>
      <c r="I43" s="16">
        <f t="shared" si="3"/>
        <v>0</v>
      </c>
    </row>
    <row r="44" spans="1:9" x14ac:dyDescent="0.2">
      <c r="A44" s="13"/>
      <c r="B44" s="31"/>
      <c r="C44" s="7"/>
      <c r="D44" s="7"/>
      <c r="E44" s="7"/>
      <c r="F44" s="7"/>
      <c r="G44" s="7"/>
      <c r="H44" s="7"/>
      <c r="I44" s="32"/>
    </row>
    <row r="45" spans="1:9" ht="16" thickBot="1" x14ac:dyDescent="0.25">
      <c r="A45" s="18"/>
      <c r="B45" s="19"/>
      <c r="C45" s="19"/>
      <c r="D45" s="19"/>
      <c r="E45" s="19" t="s">
        <v>40</v>
      </c>
      <c r="F45" s="19"/>
      <c r="G45" s="20">
        <f>SUM(G37:G43)</f>
        <v>1500</v>
      </c>
      <c r="H45" s="20">
        <f>SUM(H37:H43)</f>
        <v>0</v>
      </c>
      <c r="I45" s="21">
        <f>SUM(I37:I43)</f>
        <v>1500</v>
      </c>
    </row>
    <row r="46" spans="1:9" ht="16" thickBot="1" x14ac:dyDescent="0.25"/>
    <row r="47" spans="1:9" x14ac:dyDescent="0.2">
      <c r="E47" s="42" t="s">
        <v>48</v>
      </c>
      <c r="F47" s="4"/>
      <c r="G47" s="4"/>
      <c r="H47" s="4"/>
      <c r="I47" s="23">
        <f>G45+G32</f>
        <v>14985</v>
      </c>
    </row>
    <row r="48" spans="1:9" x14ac:dyDescent="0.2">
      <c r="E48" s="13" t="s">
        <v>49</v>
      </c>
      <c r="F48" s="7"/>
      <c r="G48" s="7"/>
      <c r="H48" s="7"/>
      <c r="I48" s="16">
        <f>H45+H32</f>
        <v>0</v>
      </c>
    </row>
    <row r="49" spans="5:9" ht="16" thickBot="1" x14ac:dyDescent="0.25">
      <c r="E49" s="43" t="s">
        <v>50</v>
      </c>
      <c r="F49" s="44"/>
      <c r="G49" s="44"/>
      <c r="H49" s="44"/>
      <c r="I49" s="45">
        <f>I45+I32</f>
        <v>14985</v>
      </c>
    </row>
  </sheetData>
  <sheetProtection sheet="1" objects="1" scenarios="1"/>
  <mergeCells count="2">
    <mergeCell ref="A1:I1"/>
    <mergeCell ref="A2:I2"/>
  </mergeCells>
  <phoneticPr fontId="7" type="noConversion"/>
  <pageMargins left="0.7" right="0.7" top="0.75" bottom="0.75" header="0.3" footer="0.3"/>
  <pageSetup scale="59" orientation="portrait" horizontalDpi="4294967293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Template</vt:lpstr>
      <vt:lpstr>Example - Workshop</vt:lpstr>
      <vt:lpstr>Example - Research</vt:lpstr>
      <vt:lpstr>Example - Acad Exchange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2018-03-20T13:27:27Z</cp:lastPrinted>
  <dcterms:created xsi:type="dcterms:W3CDTF">2015-11-04T16:50:15Z</dcterms:created>
  <dcterms:modified xsi:type="dcterms:W3CDTF">2018-03-20T17:37:48Z</dcterms:modified>
</cp:coreProperties>
</file>